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anyip\Desktop\Home Office Help\Bejövő hallgatók\Course catalogue\2022-2023\"/>
    </mc:Choice>
  </mc:AlternateContent>
  <bookViews>
    <workbookView xWindow="0" yWindow="0" windowWidth="28800" windowHeight="12345" activeTab="1"/>
  </bookViews>
  <sheets>
    <sheet name="Autumn" sheetId="1" r:id="rId1"/>
    <sheet name="Spring 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" i="2" l="1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O3" i="2"/>
  <c r="N3" i="2"/>
  <c r="M3" i="2"/>
  <c r="O2" i="2"/>
  <c r="N2" i="2"/>
  <c r="M2" i="2"/>
</calcChain>
</file>

<file path=xl/sharedStrings.xml><?xml version="1.0" encoding="utf-8"?>
<sst xmlns="http://schemas.openxmlformats.org/spreadsheetml/2006/main" count="1176" uniqueCount="451">
  <si>
    <t>Code</t>
  </si>
  <si>
    <t>Course title</t>
  </si>
  <si>
    <t>ECTS credit</t>
  </si>
  <si>
    <t>Classes</t>
  </si>
  <si>
    <t>Language</t>
  </si>
  <si>
    <t>Level</t>
  </si>
  <si>
    <t>Location</t>
  </si>
  <si>
    <t>Lecturer</t>
  </si>
  <si>
    <t>ÁEKMTB03</t>
  </si>
  <si>
    <t>The legal system of the European Union</t>
  </si>
  <si>
    <t>English</t>
  </si>
  <si>
    <t>BSc</t>
  </si>
  <si>
    <t>Ludovika Campus</t>
  </si>
  <si>
    <t>Dr. Orbán Endre</t>
  </si>
  <si>
    <t>ÁAÖKTM05</t>
  </si>
  <si>
    <t>Comparative Public Law</t>
  </si>
  <si>
    <t>MSc</t>
  </si>
  <si>
    <t>Dr. habil. Téglási András, Dr. Pollák Kitti, Dr. habil. Vértesy László, Hegyesi Zoltán, Sáfrán József</t>
  </si>
  <si>
    <t>ÁNKDM06</t>
  </si>
  <si>
    <t>Diplomatic History</t>
  </si>
  <si>
    <t>Speck Gyula</t>
  </si>
  <si>
    <t>ÁKINTE02</t>
  </si>
  <si>
    <t>Disaster Management in public administration</t>
  </si>
  <si>
    <t>Dr. Koronváry Péter</t>
  </si>
  <si>
    <t>ÁKNGTE02</t>
  </si>
  <si>
    <t>Economic and Monetary Integration</t>
  </si>
  <si>
    <t>Dr. habil. Szemlér Tamás</t>
  </si>
  <si>
    <t>ÁKNGTE03</t>
  </si>
  <si>
    <t>Economics</t>
  </si>
  <si>
    <t>Dr. Kertész Krisztián András</t>
  </si>
  <si>
    <t>HHKNBTTMA01</t>
  </si>
  <si>
    <t>System of EU’s Foreign Relations</t>
  </si>
  <si>
    <t>Prof. Dr. Molnár Anna Éva, Vecsey Mariann</t>
  </si>
  <si>
    <t>ÁEUTTM08</t>
  </si>
  <si>
    <t>History of European Thought and Politics</t>
  </si>
  <si>
    <t>Dr. Rada Péter</t>
  </si>
  <si>
    <t>ÁKNGTM09</t>
  </si>
  <si>
    <t>European Economic Integration</t>
  </si>
  <si>
    <t>ÁEKMTE01</t>
  </si>
  <si>
    <t>European Institutions – Law and Decision making</t>
  </si>
  <si>
    <t>Dr. Szegedi László</t>
  </si>
  <si>
    <t>ÁTKTE03</t>
  </si>
  <si>
    <t>General Sociology</t>
  </si>
  <si>
    <t>Háló Gergő</t>
  </si>
  <si>
    <t>ÁNKDM04</t>
  </si>
  <si>
    <t>Geopolitics and the Theory of International Relations</t>
  </si>
  <si>
    <t>Bartók András</t>
  </si>
  <si>
    <t>ÁKKTM41</t>
  </si>
  <si>
    <t>Good Governance – International Dimensions</t>
  </si>
  <si>
    <t>ÁNKDE06</t>
  </si>
  <si>
    <t>History and Theory of International Relations</t>
  </si>
  <si>
    <t>Dr. habil. Szente-Varga Mónika, Bata-Balog Amadea, Gergi-Horgos Mátyás György</t>
  </si>
  <si>
    <t>ÁEUTTE02</t>
  </si>
  <si>
    <t>History of European Integration and the Institutions of the EU</t>
  </si>
  <si>
    <t>Dr. habil. Marján Attila</t>
  </si>
  <si>
    <t>ÁTKTE02</t>
  </si>
  <si>
    <t>Information Society and Data Protection Issues</t>
  </si>
  <si>
    <t>Dr. Bartóki-Gönczy Balázs</t>
  </si>
  <si>
    <t>ÁNJTE06</t>
  </si>
  <si>
    <t>International Criminal Law</t>
  </si>
  <si>
    <t>Dr. Hárs András</t>
  </si>
  <si>
    <t>ÁNJTE02</t>
  </si>
  <si>
    <t>International Law</t>
  </si>
  <si>
    <t>Dr. habil. Vizi Balázs Zoltán, Dr. Nagy Noémi</t>
  </si>
  <si>
    <t>ÁNJTE07</t>
  </si>
  <si>
    <t>International Law 2.</t>
  </si>
  <si>
    <t>Dr. Horváth Valéria Eszter</t>
  </si>
  <si>
    <t>ÁNJTE01</t>
  </si>
  <si>
    <t>International Organisations – Law and Policy-making</t>
  </si>
  <si>
    <t>Dr. Nagy Noémi</t>
  </si>
  <si>
    <t>ÁKNGTE01</t>
  </si>
  <si>
    <t>International political economy</t>
  </si>
  <si>
    <t>HNBTTE05</t>
  </si>
  <si>
    <t>International Political Issues and Security</t>
  </si>
  <si>
    <t>Jakusné dr. Harnos Éva, Dr. habil. Szente-Varga Mónika</t>
  </si>
  <si>
    <t>HNBTTE07</t>
  </si>
  <si>
    <t>Introduction to European Security and Defense</t>
  </si>
  <si>
    <t>Prof. Dr. Molnár Anna Éva</t>
  </si>
  <si>
    <t>Novák-Varró Virág</t>
  </si>
  <si>
    <t>Vecsey Mariann</t>
  </si>
  <si>
    <t>ÁAÖKTE01</t>
  </si>
  <si>
    <t>Introduction to Legal Studies and Public Administration</t>
  </si>
  <si>
    <t>ÁKKTE22</t>
  </si>
  <si>
    <t>Introduction to Political Science</t>
  </si>
  <si>
    <t>Dr. Pál Gábor, Dr. Tanács-Mandák Fanni</t>
  </si>
  <si>
    <t>ESVKKM03</t>
  </si>
  <si>
    <t>East and Central Europe I.</t>
  </si>
  <si>
    <t>ÁKTTM02</t>
  </si>
  <si>
    <t>China Studies</t>
  </si>
  <si>
    <t>Dr. P. Szabó Sándor, Horváthné Varga-Polyák Csilla</t>
  </si>
  <si>
    <t>ÁKKTM23</t>
  </si>
  <si>
    <t>Comparative Study of Sytems of Government</t>
  </si>
  <si>
    <t>Dr. Tanács-Mandák Fanni</t>
  </si>
  <si>
    <t>ÁNKDM08</t>
  </si>
  <si>
    <t>Middle East and Mediterranean studies</t>
  </si>
  <si>
    <t>Nagyné Dr. Rózsa Erzsébet</t>
  </si>
  <si>
    <t>ÁNJTE03</t>
  </si>
  <si>
    <t>Law of Diplomatic Relations</t>
  </si>
  <si>
    <t>Dr. Szappanyos Melinda</t>
  </si>
  <si>
    <t>ÁNKDE02</t>
  </si>
  <si>
    <t>Migration as a Security Challenge</t>
  </si>
  <si>
    <t>Dr. habil. Szente-Varga Mónika</t>
  </si>
  <si>
    <t>ÁTKTM42</t>
  </si>
  <si>
    <t>Negotiating in International Context</t>
  </si>
  <si>
    <t>Dr. Jenei Ágnes</t>
  </si>
  <si>
    <t>ÁNJTB06</t>
  </si>
  <si>
    <t>ÁNJTM01</t>
  </si>
  <si>
    <t>Case Studies in International Law</t>
  </si>
  <si>
    <t>ÁNKDB02</t>
  </si>
  <si>
    <t>Dr. habil. Szente-Varga Mónika, Bata-Balog Amadea, Thomázy Gabriella</t>
  </si>
  <si>
    <t>ÁTKTM44</t>
  </si>
  <si>
    <t>Organizational and Leadership Communication</t>
  </si>
  <si>
    <t>Dr. Bajnok Andrea</t>
  </si>
  <si>
    <t>ÁKINTE01</t>
  </si>
  <si>
    <t>Public Management</t>
  </si>
  <si>
    <t>ÁNKDE01</t>
  </si>
  <si>
    <t>Regional Studies</t>
  </si>
  <si>
    <t>Bartók András, Dr. habil. Marsai Viktor, Dr. habil. Szente-Varga Mónika, Dr. habil. Zachar Péter Krisztián, Dr. Mitrovits Miklós, Dr. Ördögh Tibor, Dr. Rada Péter, Horváthné Varga-Polyák Csilla, Nagyné Dr. Rózsa Erzsébet, Novák-Varró Virág</t>
  </si>
  <si>
    <t>ÁNKDM07</t>
  </si>
  <si>
    <t>ÁKPTE01</t>
  </si>
  <si>
    <t>Statistics</t>
  </si>
  <si>
    <t>Dr. Józsa Viktória, Laposa Tamás</t>
  </si>
  <si>
    <t>ÁKPTE03</t>
  </si>
  <si>
    <t>Strategic management and project management</t>
  </si>
  <si>
    <t>Kondor Zsuzsanna, Laposa Tamás</t>
  </si>
  <si>
    <t>ÁVKTE01</t>
  </si>
  <si>
    <t>Sustainable development</t>
  </si>
  <si>
    <t>Dr. Fülöp Sándor, Dr. Jánosi Imre Miklós, Dr. Máthé Katalin, Dr. Teknős László, Dr. Zlinszky János</t>
  </si>
  <si>
    <t>ÁNKDM02</t>
  </si>
  <si>
    <t>Ethics in international relations</t>
  </si>
  <si>
    <t>Dr. Klotz Péter</t>
  </si>
  <si>
    <t>HHKNBTTE03</t>
  </si>
  <si>
    <t>The European Union as a Global Player in International Crisis Situations</t>
  </si>
  <si>
    <t>ÁEUTTM09</t>
  </si>
  <si>
    <t>EU Governance, Interest Representation and Policy-making</t>
  </si>
  <si>
    <t>Varga András</t>
  </si>
  <si>
    <t>ÁKNGTM08</t>
  </si>
  <si>
    <t>World Economics</t>
  </si>
  <si>
    <t>ÁÁJTV12</t>
  </si>
  <si>
    <t>Hungarian Historical Constitution</t>
  </si>
  <si>
    <t>Dr. Peres Zsuzsanna</t>
  </si>
  <si>
    <t>ÁÁJTV13</t>
  </si>
  <si>
    <t>State and Governance in a historical comparative context</t>
  </si>
  <si>
    <t>ÁKKTB117</t>
  </si>
  <si>
    <t>Autonomy and the limits of state intervention</t>
  </si>
  <si>
    <t>Dr. Szerletics Antal</t>
  </si>
  <si>
    <t>ÁEKMTE64</t>
  </si>
  <si>
    <t>The Legal System of the EU and the Case Law of the Court of Justice of the European Union</t>
  </si>
  <si>
    <t>Dr. Szirbik Miklós</t>
  </si>
  <si>
    <t>ÁLLTV09</t>
  </si>
  <si>
    <t>Efficiency problems of the fragile states</t>
  </si>
  <si>
    <t>Prof. Dr. Bordás Mária</t>
  </si>
  <si>
    <t>ÁEKMTB53</t>
  </si>
  <si>
    <t>European Law Debating Society</t>
  </si>
  <si>
    <t>ÁKPTB15</t>
  </si>
  <si>
    <t>Hungarian Startup University Program I.</t>
  </si>
  <si>
    <t>Dr. Hutkai Zsuzsanna</t>
  </si>
  <si>
    <t>ÁTKTM20</t>
  </si>
  <si>
    <t>Intercultural communication, managing diversity</t>
  </si>
  <si>
    <t>ÁTKTM17</t>
  </si>
  <si>
    <t>Legal aspects of Space Activities</t>
  </si>
  <si>
    <t>ÁEUTTM29</t>
  </si>
  <si>
    <t>Megatrends and the prospects of the European integration</t>
  </si>
  <si>
    <t>ÁTKTM19</t>
  </si>
  <si>
    <t>Populism and political communication</t>
  </si>
  <si>
    <t>Dr. Demeter Márton</t>
  </si>
  <si>
    <t>ÁLLTV10</t>
  </si>
  <si>
    <t>Public Administration and Good Governance</t>
  </si>
  <si>
    <t>Dr. habil. Vértesy László</t>
  </si>
  <si>
    <t>ÁLLTV12</t>
  </si>
  <si>
    <t>State Institutions of economic governance</t>
  </si>
  <si>
    <t>ÁNJTE52</t>
  </si>
  <si>
    <t>The International Protection of Minority Language Rights in Europe</t>
  </si>
  <si>
    <t>ÁEETV11</t>
  </si>
  <si>
    <t>Fonction publique française en Europe</t>
  </si>
  <si>
    <t>French</t>
  </si>
  <si>
    <t>Dr. habil. Hazafi Zoltán</t>
  </si>
  <si>
    <t>ÁÁJTV14</t>
  </si>
  <si>
    <t>Histoire de la culture juridique</t>
  </si>
  <si>
    <t>Prof. Dr. Pókecz Kovács Attila</t>
  </si>
  <si>
    <t>Term_DNAME</t>
  </si>
  <si>
    <t>Subject Code</t>
  </si>
  <si>
    <t>a34917_Name</t>
  </si>
  <si>
    <t>Subject Name</t>
  </si>
  <si>
    <t>Course Code</t>
  </si>
  <si>
    <t>CourseTutor</t>
  </si>
  <si>
    <t>TimetableInformation</t>
  </si>
  <si>
    <t>MaxLimit</t>
  </si>
  <si>
    <t>Subject Credit</t>
  </si>
  <si>
    <t>Requirement</t>
  </si>
  <si>
    <t xml:space="preserve">Responsive teacher </t>
  </si>
  <si>
    <t>2022/23/2</t>
  </si>
  <si>
    <t>ÁNKDM05</t>
  </si>
  <si>
    <t>Amerika-tanulmányok</t>
  </si>
  <si>
    <t>American Studies</t>
  </si>
  <si>
    <t>ÁN_EN2_NETA-RCT_E</t>
  </si>
  <si>
    <t>Lecture</t>
  </si>
  <si>
    <t>SZE:14:00-15:45(O-305  [25 fős])</t>
  </si>
  <si>
    <t>ÁN_EN2_NETA-RCT_G</t>
  </si>
  <si>
    <t>Seminar</t>
  </si>
  <si>
    <t>SZE:16:00-16:45(O-305  [25 fős])</t>
  </si>
  <si>
    <t>Autonómia és az állami beavatkozás korlátai</t>
  </si>
  <si>
    <t>Á_EN_VÁL</t>
  </si>
  <si>
    <t>H:18:00-19:45(O-105  [25 fős])</t>
  </si>
  <si>
    <t>ÁEUTTM23</t>
  </si>
  <si>
    <t>Balkán-tanulmányok</t>
  </si>
  <si>
    <t>Balkan Studies</t>
  </si>
  <si>
    <t>ÁN_EN2_NETA-RCT_E+G</t>
  </si>
  <si>
    <t>Felde András Bence</t>
  </si>
  <si>
    <t>K:17:00-19:45(O-305  [25 fős])</t>
  </si>
  <si>
    <t>ÁEETV12</t>
  </si>
  <si>
    <t>Coaching for Leadership Development in the Public Service</t>
  </si>
  <si>
    <t>Dr. Kajtár Edit Gitta</t>
  </si>
  <si>
    <t>P:08:00-14:45(O-107  [25 fős])</t>
  </si>
  <si>
    <t>ÁEETV13</t>
  </si>
  <si>
    <t>Collision of Fundamental Rights</t>
  </si>
  <si>
    <t>Prof. Dr. Kiss György Árpád</t>
  </si>
  <si>
    <t>P:08:00-14:45(O-107  [25 fős],O-108  [25 fős])</t>
  </si>
  <si>
    <t>ÁEETE01</t>
  </si>
  <si>
    <t>Comparative Civil Service Law</t>
  </si>
  <si>
    <t>ÁN_EN2-Nig_E</t>
  </si>
  <si>
    <t>Paksi-Petró Csilla, Dr. Kajtár Edit Gitta, Dr. Klotz Péter, Dr. Petrovics Zoltán, Prof. Dr. Kiss György Árpád, Prof. Dr. Kun Attila Sándor</t>
  </si>
  <si>
    <t>K:14:00-15:45(O-416  [40 fős])</t>
  </si>
  <si>
    <t>ÁAÖKTM06</t>
  </si>
  <si>
    <t>Összehasonlító alkotmányjog</t>
  </si>
  <si>
    <t>Comparative Constitutional Law</t>
  </si>
  <si>
    <t>ÁN_EN1_NETA_E</t>
  </si>
  <si>
    <t>Dr. Török Bernát</t>
  </si>
  <si>
    <t>CS:10:00-11:45(O-121  [40 fős])</t>
  </si>
  <si>
    <t>ÁAÖKTE02</t>
  </si>
  <si>
    <t>Comparative Constitutional Law and Organisation of the State</t>
  </si>
  <si>
    <t>ÁN_EN1-Nig_E</t>
  </si>
  <si>
    <t>Dr. habil. Téglási András, Dr. habil. Szabó Zsolt, Dr. Török Bernát, dr. Magyar Áron, Dr. Simicskó István</t>
  </si>
  <si>
    <t>SZE:10:00-11:45(O-112-113 MULTI [90 fős])</t>
  </si>
  <si>
    <t>ÁN_EN1-Nig_G2</t>
  </si>
  <si>
    <t>Dr. habil. Szabó Zsolt, Dr. Török Bernát</t>
  </si>
  <si>
    <t>SZE:12:00-13:45(O-112-113 MULTI [90 fős])</t>
  </si>
  <si>
    <t>ÁN_EN1-Nig_G1</t>
  </si>
  <si>
    <t>Dr. habil. Téglási András, dr. Magyar Áron</t>
  </si>
  <si>
    <t>ÁCITE02</t>
  </si>
  <si>
    <t>Corporate Governance</t>
  </si>
  <si>
    <t>Dr. Auer Ádám, Dr. Dúl János, Dr. Muzsalyi Róbert, Prof. Dr. Papp Tekla Viktória</t>
  </si>
  <si>
    <t>CS:10:00-11:45(O-416  [40 fős])</t>
  </si>
  <si>
    <t>ÁKNGTM02</t>
  </si>
  <si>
    <t>Döntéshozatal nemzetközi környezetben</t>
  </si>
  <si>
    <t>Decision making in international environment</t>
  </si>
  <si>
    <t>ÁN_EN2_NETA_G</t>
  </si>
  <si>
    <t>Dr. habil. Kutasi Gábor</t>
  </si>
  <si>
    <t>CS:14:00-15:45(O-305  [25 fős])</t>
  </si>
  <si>
    <t>ÁEUTTB09</t>
  </si>
  <si>
    <t>Demokratikus kormányzás az EU-ban</t>
  </si>
  <si>
    <t>Democracy in the EU</t>
  </si>
  <si>
    <t>Á_AN_VÁL</t>
  </si>
  <si>
    <t>SZE:16:00-17:45(O-121  [40 fős])</t>
  </si>
  <si>
    <t>ÁKKTE116</t>
  </si>
  <si>
    <t>Democratic Transitions in Central and Eastern Europe</t>
  </si>
  <si>
    <t>H:16:00-17:45(O-122  [40 fős])</t>
  </si>
  <si>
    <t>ÁEUTTM18</t>
  </si>
  <si>
    <t>Diplomáciai protokoll</t>
  </si>
  <si>
    <t>Diplomatic Protocol</t>
  </si>
  <si>
    <t>K:14:00-15:45(O-305  [25 fős])</t>
  </si>
  <si>
    <t>ÁLLTV08</t>
  </si>
  <si>
    <t>Diversity, Equity, Inclusion</t>
  </si>
  <si>
    <t>Dr. habil. Zachar Péter Krisztián</t>
  </si>
  <si>
    <t>H:14:00-17:45(O-317  [40 fős])</t>
  </si>
  <si>
    <t>ESVKKM04</t>
  </si>
  <si>
    <t>Kelet- és Közép-Európa II.</t>
  </si>
  <si>
    <t>East and Central Europe II.</t>
  </si>
  <si>
    <t>Csizmazia Gábor</t>
  </si>
  <si>
    <t>K:12:00-13:45(O-305  [25 fős])</t>
  </si>
  <si>
    <t>ÁNKDB13</t>
  </si>
  <si>
    <t>East Asian Geopolitics - Research Seminar</t>
  </si>
  <si>
    <t>K:16:00-17:45(O-416  [40 fős])</t>
  </si>
  <si>
    <t>SZE:18:00-19:45(O-305  [25 fős])</t>
  </si>
  <si>
    <t>ÁKINTV26</t>
  </si>
  <si>
    <t>Hatékony igazgatás és közszervezés</t>
  </si>
  <si>
    <t>Efficient Public Management and Leadership</t>
  </si>
  <si>
    <t>Á_MN_VÁL</t>
  </si>
  <si>
    <t>SZE:16:00-17:45(O-306  [20 fős])</t>
  </si>
  <si>
    <t>HKÖMTM920</t>
  </si>
  <si>
    <t>Employment of Armed Forces, Cooperative and Collective Efforts</t>
  </si>
  <si>
    <t>ÁN_EN1-IPuS_E</t>
  </si>
  <si>
    <t>Prof.Dr. Krajnc Zoltán</t>
  </si>
  <si>
    <t>CS:10:00-11:45(O-413  [40 fős] )</t>
  </si>
  <si>
    <t>HHKNBTTE02</t>
  </si>
  <si>
    <t>EU Common Foreign and Security Policy (CFSP)</t>
  </si>
  <si>
    <t>H:12:00-13:45(O-413  [40 fős] )</t>
  </si>
  <si>
    <t>ÁEUTTE01</t>
  </si>
  <si>
    <t>EU Sectoral Policies</t>
  </si>
  <si>
    <t>K:12:00-13:45(O-413  [40 fős] )</t>
  </si>
  <si>
    <t>ÁEUTTE03</t>
  </si>
  <si>
    <t>EU Sectoral Policies and Economic Integration</t>
  </si>
  <si>
    <t>SZE:10:00-11:45(O-416  [40 fős])</t>
  </si>
  <si>
    <t>ÁN_EN2-Nig_G2</t>
  </si>
  <si>
    <t>SZE:12:00-13:45(O-416  [40 fős])</t>
  </si>
  <si>
    <t>ÁN_EN2-Nig_G1</t>
  </si>
  <si>
    <t>ÁEUTTM27</t>
  </si>
  <si>
    <t>EU Policy-making: Current Issues and Strategies</t>
  </si>
  <si>
    <t xml:space="preserve">EU szakpolitikák: aktuális kihívások és stratégiák </t>
  </si>
  <si>
    <t>Prof. Dr. Koller Boglárka, Dr. Teleki Bálint</t>
  </si>
  <si>
    <t>CS:10:00-11:45(O-303  [25 fős])</t>
  </si>
  <si>
    <t>ÁNJTE08</t>
  </si>
  <si>
    <t>Foreign Affairs Administration</t>
  </si>
  <si>
    <t>SZE:16:00-17:45(O-416  [40 fős])</t>
  </si>
  <si>
    <t>HNBTTM02</t>
  </si>
  <si>
    <t>Magyarország kül- és biztonságpolitikája a posztbipoláris korszakban</t>
  </si>
  <si>
    <t>Hungarian foreign and security policy after the Cold War</t>
  </si>
  <si>
    <t>Dr. habil. Zachar Péter Krisztián, Dr. Hettyey András Örs</t>
  </si>
  <si>
    <t>SZE:14:00-15:45(O-121  [40 fős])</t>
  </si>
  <si>
    <t>ÁNKDM03</t>
  </si>
  <si>
    <t>Magyar külpolitikai gondolkodás a 20. században</t>
  </si>
  <si>
    <t>Hungarian Foreign Policy Thinking in the 20th Century</t>
  </si>
  <si>
    <t>ÁN_EN1_NETA_G</t>
  </si>
  <si>
    <t>Dr. habil. Zachar Péter Krisztián, Speck Gyula</t>
  </si>
  <si>
    <t>K:12:00-13:45(O-121  [40 fős])</t>
  </si>
  <si>
    <t>A magyar történeti alkotmány</t>
  </si>
  <si>
    <t>K:18:00-19:45(O-102  [25 fős])</t>
  </si>
  <si>
    <t>CS:18:00-19:45(O-405  [25 fős])</t>
  </si>
  <si>
    <t>RNETM01</t>
  </si>
  <si>
    <t>International and European Law Enforcement Cooperation</t>
  </si>
  <si>
    <t>Dr. Hollán Miklós</t>
  </si>
  <si>
    <t>CS:14:00-15:45(O-413  [40 fős] )</t>
  </si>
  <si>
    <t>ÁKNGTE04</t>
  </si>
  <si>
    <t>International Economics</t>
  </si>
  <si>
    <t>Dr. Vásáry Viktória</t>
  </si>
  <si>
    <t>K:16:00-17:45(O-112-113 MULTI [90 fős])</t>
  </si>
  <si>
    <t>CS:14:00-15:45(O-112-113 MULTI [90 fős])</t>
  </si>
  <si>
    <t>ÁKNGTM05</t>
  </si>
  <si>
    <t>Nemzetközi pénzügyek</t>
  </si>
  <si>
    <t>International Finance</t>
  </si>
  <si>
    <t>Dr. habil. Pásztor Szabolcs</t>
  </si>
  <si>
    <t>K:16:00-17:45(O-122  [40 fős])</t>
  </si>
  <si>
    <t>ÁKNGTE54</t>
  </si>
  <si>
    <t>ÁNJTB05</t>
  </si>
  <si>
    <t>Nemzetközi jog 1.</t>
  </si>
  <si>
    <t>International Law 1</t>
  </si>
  <si>
    <t>ÁN_AN1-Nig_E_ENG</t>
  </si>
  <si>
    <t>Dr. habil. Vizi Balázs Zoltán</t>
  </si>
  <si>
    <t>K:16:00-17:45(O-414  [40 fős])</t>
  </si>
  <si>
    <t>ÁN_AN1-Nig_G_ENG</t>
  </si>
  <si>
    <t>ÁNJTE09</t>
  </si>
  <si>
    <t>International Law 1.</t>
  </si>
  <si>
    <t>CS:10:00-11:45(O-112-113 MULTI [90 fős])</t>
  </si>
  <si>
    <t>ÁNJTM02</t>
  </si>
  <si>
    <t>Az emberi jogok nemzetközi jogi védelme</t>
  </si>
  <si>
    <t>International legal protection of human rights</t>
  </si>
  <si>
    <t>CS:12:00-13:45(O-121  [40 fős])</t>
  </si>
  <si>
    <t>HNBTTE06</t>
  </si>
  <si>
    <t>International organisations</t>
  </si>
  <si>
    <t>H:12:00-13:45(O-112-113 MULTI [90 fős])</t>
  </si>
  <si>
    <t>ÁNJTE04</t>
  </si>
  <si>
    <t>International Protection of Human Rights</t>
  </si>
  <si>
    <t>SZE:12:00-13:45(O-413  [40 fős] )</t>
  </si>
  <si>
    <t>ÁTKTE01</t>
  </si>
  <si>
    <t>International Protocol and International Negotiations</t>
  </si>
  <si>
    <t>Dr. Jenei Ágnes, Kovács Gábor István</t>
  </si>
  <si>
    <t>H:16:00-17:45(O-416  [40 fős])</t>
  </si>
  <si>
    <t>H:12:00-13:45(O-416  [40 fős])</t>
  </si>
  <si>
    <t>ÁNKDM01</t>
  </si>
  <si>
    <t>Nemzetközi kapcsolatok a posztbipoláris korszakban</t>
  </si>
  <si>
    <t>International relations in the post-bipolar world</t>
  </si>
  <si>
    <t>SZE:12:00-13:45(O-121  [40 fős])</t>
  </si>
  <si>
    <t>K:14:00-15:45(O-122  [40 fős])</t>
  </si>
  <si>
    <t>ÁKKTB12</t>
  </si>
  <si>
    <t>Bevezetés a politikatudományba</t>
  </si>
  <si>
    <t>SZE:16:00-17:45(O-405  [25 fős])</t>
  </si>
  <si>
    <t>ÁKINTE04</t>
  </si>
  <si>
    <t>IT and Information Systems In Public Administration</t>
  </si>
  <si>
    <t>ÁN_EN2-Nig_E+G</t>
  </si>
  <si>
    <t>Dr. habil. Berényi László</t>
  </si>
  <si>
    <t>CS:16:00-17:45(O-416  [40 fős])</t>
  </si>
  <si>
    <t>Dr. Bartóki-Gönczy Balázs, Edl András</t>
  </si>
  <si>
    <t>K:16:00-17:45(O-405  [25 fős])</t>
  </si>
  <si>
    <t>ÁNKDE04</t>
  </si>
  <si>
    <t>ÁN_EN2-Nig_G</t>
  </si>
  <si>
    <t>Vecsey Mariann, Dr. habil. Szente-Varga Mónika, Gergi-Horgos Mátyás György, Guevara Parra America Celeste</t>
  </si>
  <si>
    <t>CS:14:00-15:45(O-416  [40 fős])</t>
  </si>
  <si>
    <t>ÁN_EN_ERA_G</t>
  </si>
  <si>
    <t>CS:16:00-17:45(O-305  [25 fős])</t>
  </si>
  <si>
    <t>ÁKKTM113</t>
  </si>
  <si>
    <t>Közép- és kelet- európai parlamentek</t>
  </si>
  <si>
    <t>Parliamentarism and Forms of Democratic Participation in Central and Eastern Europe</t>
  </si>
  <si>
    <t>SZE:18:00-19:45(O-106  [25 fős])</t>
  </si>
  <si>
    <t>ÁEUTTM32</t>
  </si>
  <si>
    <t>Politikai kultúra az EU-ban</t>
  </si>
  <si>
    <t>Political culture in the EU</t>
  </si>
  <si>
    <t>K:16:00-17:45(O-417  [40 fős])</t>
  </si>
  <si>
    <t>Dr. Tóth Tamás</t>
  </si>
  <si>
    <t>CS:18:00-19:45(O-107  [25 fős])</t>
  </si>
  <si>
    <t>ÁKPTE02</t>
  </si>
  <si>
    <t>Public Finance Studies</t>
  </si>
  <si>
    <t>Dr. Szabó Ildikó</t>
  </si>
  <si>
    <t>CS:12:00-13:45(O-112-113 MULTI [90 fős])</t>
  </si>
  <si>
    <t>ÁEKMTE03</t>
  </si>
  <si>
    <t>Public Law of the European Union</t>
  </si>
  <si>
    <t>H:10:00-11:45(O-112-113 MULTI [90 fős])</t>
  </si>
  <si>
    <t>ÁEKMTB01</t>
  </si>
  <si>
    <t>Az EU közjogi alapjai</t>
  </si>
  <si>
    <t>Dr. Szegedi László, Dr. Szirbik Miklós</t>
  </si>
  <si>
    <t>SZE:18:00-19:45(O-405  [25 fős])</t>
  </si>
  <si>
    <t>K:12:00-13:45(O-112-113 MULTI [90 fős])</t>
  </si>
  <si>
    <t>ÁNKDM09</t>
  </si>
  <si>
    <t>Regionális biztonság</t>
  </si>
  <si>
    <t>Regional Security</t>
  </si>
  <si>
    <t>Bartók András, Csizmazia Gábor, Dr. habil. Szente-Varga Mónika, Nagyné Dr. Rózsa Erzsébet, Tóth Klaudia</t>
  </si>
  <si>
    <t>SZE:10:00-11:45(O-121  [40 fős])</t>
  </si>
  <si>
    <t>ESVKKE01</t>
  </si>
  <si>
    <t>Regional Security Challenges</t>
  </si>
  <si>
    <t>Dr. Csiki Varga Tamás, Dr. habil. Szente-Varga Mónika, Dr. Háda Béla, Egeresi Zoltán, Jójárt Krisztián</t>
  </si>
  <si>
    <t>CS:12:00-13:45(O-413  [40 fős] )</t>
  </si>
  <si>
    <t>ÁTKTMO02</t>
  </si>
  <si>
    <t>Az online kommunikáció szabályozási kérdései</t>
  </si>
  <si>
    <t>Regulatory aspects of online communication</t>
  </si>
  <si>
    <t>ÁN_EN2_NETA_E</t>
  </si>
  <si>
    <t>Dr. Bartóki-Gönczy Balázs, Dr. habil. Fehér Katalin, Dr. Krasznay Csaba, Dr. Tóth Tamás, Dr. Veszelszki Ágnes, Dr. Ződi Zsolt, Falyuna Nóra</t>
  </si>
  <si>
    <t>SZE:08:00-09:45(O-120  [40 fős])</t>
  </si>
  <si>
    <t>ÁTKTM45</t>
  </si>
  <si>
    <t>ÁN_EN1-IPuS_G</t>
  </si>
  <si>
    <t>SZE:16:00-17:45(O-413  [40 fős] )</t>
  </si>
  <si>
    <t>ÁEUTTM17</t>
  </si>
  <si>
    <t>Kutatásmódszertan</t>
  </si>
  <si>
    <t>Research Methodology</t>
  </si>
  <si>
    <t>Dr. Rada Péter, Dr. Stepper Péter</t>
  </si>
  <si>
    <t>SZE:08:00-09:45(O-121  [40 fős])</t>
  </si>
  <si>
    <t>ÁKKTE23</t>
  </si>
  <si>
    <t>State and Governance</t>
  </si>
  <si>
    <t>Prof. Dr. Kis Norbert, Dr. Fejes Zsuzsanna, Dr. Gellén Márton, Dr. Kaiser Tamás Géza, Dr. Pál Gábor, Dr. Pongrácz Alex, Dr. Szerletics Antal, Dr. Wineroither David M.</t>
  </si>
  <si>
    <t>K:10:00-11:45(O-112-113 MULTI [90 fős])</t>
  </si>
  <si>
    <t>Állam&amp;kormányzás történeti-összehasonlító szempontból</t>
  </si>
  <si>
    <t>State&amp;Governance in a historical comparative context</t>
  </si>
  <si>
    <t>SZE:18:00-19:45(O-104  [26 fős])</t>
  </si>
  <si>
    <t>ÁKKTE21</t>
  </si>
  <si>
    <t xml:space="preserve">The Practice of Public Policy Analysis </t>
  </si>
  <si>
    <t>Dr. Gellén Márton</t>
  </si>
  <si>
    <t>K:12:00-13:45(O-416  [40 fős])</t>
  </si>
  <si>
    <t>CS:12:00-13:45(O-416  [40 fős])</t>
  </si>
  <si>
    <t>ÁNJTE50</t>
  </si>
  <si>
    <t>Békefenntartás az ENSZ-ben</t>
  </si>
  <si>
    <t>United Nations Peacekeeping</t>
  </si>
  <si>
    <t>SZE:14:00-15:45(O-417  [40 fős])</t>
  </si>
  <si>
    <t>ÁNJTE05</t>
  </si>
  <si>
    <t>Use of Force and International Law</t>
  </si>
  <si>
    <t>Dr. Varga Réka</t>
  </si>
  <si>
    <t>SZE:08:00-09:45(O-413  [40 fős] )</t>
  </si>
  <si>
    <t>HNBTTBA18</t>
  </si>
  <si>
    <t>Visegrad Studies</t>
  </si>
  <si>
    <t>Dr. Stepper Péter</t>
  </si>
  <si>
    <t>K:10:00-11:45(O-413  [40 fős] )</t>
  </si>
  <si>
    <t>Classes Per Term</t>
  </si>
  <si>
    <t>Classes Per Week</t>
  </si>
  <si>
    <t>Course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</si>
</sst>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10"/>
      <name val="Arial CE"/>
      <family val="2"/>
      <charset val="238"/>
    </font>
    <font>
      <sz val="10"/>
      <name val="Arial Narrow"/>
      <family val="2"/>
      <charset val="238"/>
    </font>
    <font>
      <sz val="10"/>
      <color rgb="FF000000"/>
      <name val="Verdana"/>
      <family val="2"/>
      <charset val="238"/>
    </font>
    <font>
      <sz val="10"/>
      <name val="Verdana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28446"/>
        <bgColor indexed="41"/>
      </patternFill>
    </fill>
    <fill>
      <patternFill patternType="solid">
        <fgColor rgb="FFC2844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5" fillId="4" borderId="6" xfId="2" applyFont="1" applyFill="1" applyBorder="1" applyAlignment="1">
      <alignment horizontal="left" vertical="top" wrapText="1"/>
    </xf>
    <xf numFmtId="0" fontId="1" fillId="3" borderId="0" xfId="0" applyFont="1" applyFill="1" applyAlignment="1">
      <alignment wrapText="1"/>
    </xf>
    <xf numFmtId="0" fontId="6" fillId="4" borderId="6" xfId="1" applyFont="1" applyFill="1" applyBorder="1" applyAlignment="1" applyProtection="1">
      <alignment horizontal="left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</cellXfs>
  <cellStyles count="3">
    <cellStyle name="Normál" xfId="0" builtinId="0"/>
    <cellStyle name="Normál 2" xfId="2"/>
    <cellStyle name="Normál_H_B séma 032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schlerZ\Desktop\Schwei\Neptun%20&#243;ratart&#225;s\&#193;NTK%20angol%20nyelv&#369;%20kiaj&#225;nl&#225;s%20-%20230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Subject Code</v>
          </cell>
          <cell r="B1" t="str">
            <v>Subjhect Name</v>
          </cell>
          <cell r="C1" t="str">
            <v>a28614_Name</v>
          </cell>
          <cell r="D1" t="str">
            <v xml:space="preserve">Responsive teacher </v>
          </cell>
          <cell r="E1" t="str">
            <v>SubjectSignUpType_DNAME</v>
          </cell>
          <cell r="F1" t="str">
            <v>Subject Credit</v>
          </cell>
          <cell r="G1" t="str">
            <v>ClassesPerTerm - Lecture</v>
          </cell>
          <cell r="H1" t="str">
            <v>ClassesPerTerm - Seminar</v>
          </cell>
          <cell r="I1" t="str">
            <v>Requirement</v>
          </cell>
          <cell r="J1" t="str">
            <v>a27278_Name</v>
          </cell>
          <cell r="K1" t="str">
            <v>a27278_Code</v>
          </cell>
          <cell r="L1" t="str">
            <v>Course code</v>
          </cell>
          <cell r="M1" t="str">
            <v>Lecturer</v>
          </cell>
          <cell r="N1" t="str">
            <v>Timetable information</v>
          </cell>
        </row>
        <row r="2">
          <cell r="A2" t="str">
            <v>ÁTKTMO02</v>
          </cell>
          <cell r="B2" t="str">
            <v>Regulatory aspects of online communication</v>
          </cell>
          <cell r="C2" t="str">
            <v>Az online kommunikáció szabályozási kérdései</v>
          </cell>
          <cell r="D2" t="str">
            <v>Dr. Bartóki-Gönczy Balázs</v>
          </cell>
          <cell r="E2" t="str">
            <v>Optional</v>
          </cell>
          <cell r="F2">
            <v>2</v>
          </cell>
          <cell r="G2">
            <v>28</v>
          </cell>
          <cell r="I2" t="str">
            <v>Exam</v>
          </cell>
          <cell r="J2" t="str">
            <v>ÁNTK Erasmus mintatanterv 2022/2023/2</v>
          </cell>
          <cell r="K2" t="str">
            <v>ÁN_EN_ER_22232</v>
          </cell>
          <cell r="L2" t="str">
            <v>ÁN_EN2_NETA_E</v>
          </cell>
          <cell r="M2" t="str">
            <v>Dr. Bartóki-Gönczy Balázs, Dr. habil. Fehér Katalin, Dr. Krasznay Csaba, Dr. Tóth Tamás, Dr. Veszelszki Ágnes, Dr. Ződi Zsolt, Falyuna Nóra</v>
          </cell>
          <cell r="N2" t="str">
            <v>SZE:08:00-09:45(O-120  [40 fős])</v>
          </cell>
        </row>
        <row r="3">
          <cell r="A3" t="str">
            <v>ÁTKTM42</v>
          </cell>
          <cell r="B3" t="str">
            <v>Negotiating in International Context</v>
          </cell>
          <cell r="C3" t="str">
            <v>Negotiating in International Context</v>
          </cell>
          <cell r="D3" t="str">
            <v>Dr. Jenei Ágnes</v>
          </cell>
          <cell r="E3" t="str">
            <v>Optional</v>
          </cell>
          <cell r="F3">
            <v>3</v>
          </cell>
          <cell r="H3">
            <v>28</v>
          </cell>
          <cell r="I3" t="str">
            <v>Term mark</v>
          </cell>
          <cell r="J3" t="str">
            <v>ÁNTK Erasmus mintatanterv 2022/2023/2</v>
          </cell>
          <cell r="K3" t="str">
            <v>ÁN_EN_ER_22232</v>
          </cell>
          <cell r="L3" t="str">
            <v>ÁN_EN_ERA_G</v>
          </cell>
          <cell r="M3" t="str">
            <v>Dr. Jenei Ágnes</v>
          </cell>
          <cell r="N3" t="str">
            <v>CS:16:00-17:45(O-305  [25 fős])</v>
          </cell>
        </row>
        <row r="4">
          <cell r="A4" t="str">
            <v>ÁEKMTB01</v>
          </cell>
          <cell r="B4" t="str">
            <v>Public Law of the European Union</v>
          </cell>
          <cell r="C4" t="str">
            <v>Az EU közjogi alapjai</v>
          </cell>
          <cell r="D4" t="str">
            <v>Dr. Szegedi László</v>
          </cell>
          <cell r="E4" t="str">
            <v>Optional</v>
          </cell>
          <cell r="F4">
            <v>3</v>
          </cell>
          <cell r="G4">
            <v>28</v>
          </cell>
          <cell r="I4" t="str">
            <v>Exam</v>
          </cell>
          <cell r="J4" t="str">
            <v>ÁNTK Erasmus mintatanterv 2022/2023/2</v>
          </cell>
          <cell r="K4" t="str">
            <v>ÁN_EN_ER_22232</v>
          </cell>
          <cell r="L4" t="str">
            <v>ÁN_AN1-Nig_E_ENG</v>
          </cell>
          <cell r="M4" t="str">
            <v>Dr. Szegedi László, Dr. Szirbik Miklós</v>
          </cell>
          <cell r="N4" t="str">
            <v>SZE:18:00-19:45(O-405  [25 fős])</v>
          </cell>
        </row>
        <row r="5">
          <cell r="A5" t="str">
            <v>ÁNJTB05</v>
          </cell>
          <cell r="B5" t="str">
            <v>International Law 1</v>
          </cell>
          <cell r="C5" t="str">
            <v>Nemzetközi jog 1.</v>
          </cell>
          <cell r="D5" t="str">
            <v>Dr. habil. Vizi Balázs Zoltán</v>
          </cell>
          <cell r="E5" t="str">
            <v>Optional</v>
          </cell>
          <cell r="F5">
            <v>3</v>
          </cell>
          <cell r="G5">
            <v>28</v>
          </cell>
          <cell r="I5" t="str">
            <v>Exam</v>
          </cell>
          <cell r="J5" t="str">
            <v>ÁNTK Erasmus mintatanterv 2022/2023/2</v>
          </cell>
          <cell r="K5" t="str">
            <v>ÁN_EN_ER_22232</v>
          </cell>
          <cell r="L5" t="str">
            <v>ÁN_AN1-Nig_E_ENG</v>
          </cell>
          <cell r="M5" t="str">
            <v>Dr. habil. Vizi Balázs Zoltán</v>
          </cell>
          <cell r="N5" t="str">
            <v>K:16:00-17:45(O-414  [40 fős])</v>
          </cell>
        </row>
        <row r="6">
          <cell r="A6" t="str">
            <v>ÁKKTB12</v>
          </cell>
          <cell r="B6" t="str">
            <v>Introduction to Political Science</v>
          </cell>
          <cell r="C6" t="str">
            <v>Bevezetés a politikatudományba</v>
          </cell>
          <cell r="D6" t="str">
            <v>Dr. Kaiser Tamás Géza</v>
          </cell>
          <cell r="E6" t="str">
            <v>Optional</v>
          </cell>
          <cell r="F6">
            <v>3</v>
          </cell>
          <cell r="G6">
            <v>28</v>
          </cell>
          <cell r="I6" t="str">
            <v>Exam</v>
          </cell>
          <cell r="J6" t="str">
            <v>ÁNTK Erasmus mintatanterv 2022/2023/2</v>
          </cell>
          <cell r="K6" t="str">
            <v>ÁN_EN_ER_22232</v>
          </cell>
          <cell r="L6" t="str">
            <v>ÁN_AN1-Nig_E_ENG</v>
          </cell>
          <cell r="M6" t="str">
            <v>Dr. Pál Gábor, Dr. Tanács-Mandák Fanni</v>
          </cell>
          <cell r="N6" t="str">
            <v>SZE:16:00-17:45(O-405  [25 fős])</v>
          </cell>
        </row>
        <row r="7">
          <cell r="A7" t="str">
            <v>ÁNJTE04</v>
          </cell>
          <cell r="B7" t="str">
            <v>International Protection of Human Rights</v>
          </cell>
          <cell r="C7" t="str">
            <v>International Protection of Human Rights</v>
          </cell>
          <cell r="D7" t="str">
            <v>Dr. Nagy Noémi</v>
          </cell>
          <cell r="E7" t="str">
            <v>Optional</v>
          </cell>
          <cell r="F7">
            <v>3</v>
          </cell>
          <cell r="G7">
            <v>28</v>
          </cell>
          <cell r="I7" t="str">
            <v>Exam</v>
          </cell>
          <cell r="J7" t="str">
            <v>ÁNTK Erasmus mintatanterv 2022/2023/2</v>
          </cell>
          <cell r="K7" t="str">
            <v>ÁN_EN_ER_22232</v>
          </cell>
          <cell r="L7" t="str">
            <v>ÁN_EN1-IPuS_E</v>
          </cell>
          <cell r="M7" t="str">
            <v>Dr. Nagy Noémi</v>
          </cell>
          <cell r="N7" t="str">
            <v>SZE:12:00-13:45(O-413  [40 fős] )</v>
          </cell>
        </row>
        <row r="8">
          <cell r="A8" t="str">
            <v>ÁTKTM45</v>
          </cell>
          <cell r="B8" t="str">
            <v>Regulatory aspects of online communication</v>
          </cell>
          <cell r="C8" t="str">
            <v>Regulatory aspects of online communication</v>
          </cell>
          <cell r="D8" t="str">
            <v>Dr. Bartóki-Gönczy Balázs</v>
          </cell>
          <cell r="E8" t="str">
            <v>Optional</v>
          </cell>
          <cell r="F8">
            <v>3</v>
          </cell>
          <cell r="H8">
            <v>28</v>
          </cell>
          <cell r="I8" t="str">
            <v>Term mark</v>
          </cell>
          <cell r="J8" t="str">
            <v>ÁNTK Erasmus mintatanterv 2022/2023/2</v>
          </cell>
          <cell r="K8" t="str">
            <v>ÁN_EN_ER_22232</v>
          </cell>
          <cell r="L8" t="str">
            <v>ÁN_EN1-IPuS_G</v>
          </cell>
          <cell r="M8" t="str">
            <v>Dr. Bartóki-Gönczy Balázs, Dr. habil. Fehér Katalin, Dr. Krasznay Csaba, Dr. Tóth Tamás, Dr. Veszelszki Ágnes, Dr. Ződi Zsolt, Falyuna Nóra</v>
          </cell>
          <cell r="N8" t="str">
            <v>SZE:16:00-17:45(O-413  [40 fős] )</v>
          </cell>
        </row>
        <row r="9">
          <cell r="A9" t="str">
            <v>ESVKKE01</v>
          </cell>
          <cell r="B9" t="str">
            <v>Regional Security Challenges</v>
          </cell>
          <cell r="C9" t="str">
            <v>Regional Security Challenges</v>
          </cell>
          <cell r="D9" t="str">
            <v>Dr. Tálas Péter Henrik</v>
          </cell>
          <cell r="E9" t="str">
            <v>Optional</v>
          </cell>
          <cell r="F9">
            <v>3</v>
          </cell>
          <cell r="G9">
            <v>28</v>
          </cell>
          <cell r="I9" t="str">
            <v>Exam</v>
          </cell>
          <cell r="J9" t="str">
            <v>ÁNTK Erasmus mintatanterv 2022/2023/2</v>
          </cell>
          <cell r="K9" t="str">
            <v>ÁN_EN_ER_22232</v>
          </cell>
          <cell r="L9" t="str">
            <v>ÁN_EN1-IPuS_E</v>
          </cell>
          <cell r="M9" t="str">
            <v>Dr. Csiki Varga Tamás, Dr. habil. Szente-Varga Mónika, Dr. Háda Béla, Egeresi Zoltán, Jójárt Krisztián</v>
          </cell>
          <cell r="N9" t="str">
            <v>CS:12:00-13:45(O-413  [40 fős] )</v>
          </cell>
        </row>
        <row r="10">
          <cell r="A10" t="str">
            <v>RNETM01</v>
          </cell>
          <cell r="B10" t="str">
            <v>International and European Law Enforcement Cooperation</v>
          </cell>
          <cell r="C10" t="str">
            <v>International and European Law Enforcement Cooperation</v>
          </cell>
          <cell r="D10" t="str">
            <v>Dr. Nagy Judit</v>
          </cell>
          <cell r="E10" t="str">
            <v>Optional</v>
          </cell>
          <cell r="F10">
            <v>3</v>
          </cell>
          <cell r="G10">
            <v>28</v>
          </cell>
          <cell r="I10" t="str">
            <v>Exam</v>
          </cell>
          <cell r="J10" t="str">
            <v>ÁNTK Erasmus mintatanterv 2022/2023/2</v>
          </cell>
          <cell r="K10" t="str">
            <v>ÁN_EN_ER_22232</v>
          </cell>
          <cell r="L10" t="str">
            <v>ÁN_EN1-IPuS_E</v>
          </cell>
          <cell r="M10" t="str">
            <v>Dr. Hollán Miklós</v>
          </cell>
          <cell r="N10" t="str">
            <v>CS:14:00-15:45(O-413  [40 fős] )</v>
          </cell>
        </row>
        <row r="11">
          <cell r="A11" t="str">
            <v>ÁEUTTE01</v>
          </cell>
          <cell r="B11" t="str">
            <v>EU Sectoral Policies</v>
          </cell>
          <cell r="C11" t="str">
            <v>EU Sectoral Policies</v>
          </cell>
          <cell r="D11" t="str">
            <v>Dr. habil. Marján Attila</v>
          </cell>
          <cell r="E11" t="str">
            <v>Optional</v>
          </cell>
          <cell r="F11">
            <v>3</v>
          </cell>
          <cell r="G11">
            <v>28</v>
          </cell>
          <cell r="I11" t="str">
            <v>Exam</v>
          </cell>
          <cell r="J11" t="str">
            <v>ÁNTK Erasmus mintatanterv 2022/2023/2</v>
          </cell>
          <cell r="K11" t="str">
            <v>ÁN_EN_ER_22232</v>
          </cell>
          <cell r="L11" t="str">
            <v>ÁN_EN1-IPuS_E</v>
          </cell>
          <cell r="M11" t="str">
            <v>Dr. habil. Marján Attila</v>
          </cell>
          <cell r="N11" t="str">
            <v>K:12:00-13:45(O-413  [40 fős] )</v>
          </cell>
        </row>
        <row r="12">
          <cell r="A12" t="str">
            <v>HKÖMTM920</v>
          </cell>
          <cell r="B12" t="str">
            <v>Employment of Armed Forces, Cooperative and Collective Efforts</v>
          </cell>
          <cell r="C12" t="str">
            <v>Employment of Armed Forces, Cooperative and Collective Efforts</v>
          </cell>
          <cell r="D12" t="str">
            <v>Dr. Boldizsár Gábor</v>
          </cell>
          <cell r="E12" t="str">
            <v>Optional</v>
          </cell>
          <cell r="F12">
            <v>3</v>
          </cell>
          <cell r="G12">
            <v>28</v>
          </cell>
          <cell r="I12" t="str">
            <v>Exam</v>
          </cell>
          <cell r="J12" t="str">
            <v>ÁNTK Erasmus mintatanterv 2022/2023/2</v>
          </cell>
          <cell r="K12" t="str">
            <v>ÁN_EN_ER_22232</v>
          </cell>
          <cell r="L12" t="str">
            <v>ÁN_EN1-IPuS_E</v>
          </cell>
          <cell r="M12" t="str">
            <v>Prof.Dr. Krajnc Zoltán</v>
          </cell>
          <cell r="N12" t="str">
            <v>CS:10:00-11:45(O-413  [40 fős] )</v>
          </cell>
        </row>
        <row r="13">
          <cell r="A13" t="str">
            <v>HNBTTBA18</v>
          </cell>
          <cell r="B13" t="str">
            <v>Visegrad Studies</v>
          </cell>
          <cell r="C13" t="str">
            <v>Visegrad Studies</v>
          </cell>
          <cell r="D13" t="str">
            <v>Dr. Stepper Péter</v>
          </cell>
          <cell r="E13" t="str">
            <v>Optional</v>
          </cell>
          <cell r="F13">
            <v>3</v>
          </cell>
          <cell r="G13">
            <v>28</v>
          </cell>
          <cell r="I13" t="str">
            <v>Exam</v>
          </cell>
          <cell r="J13" t="str">
            <v>ÁNTK Erasmus mintatanterv 2022/2023/2</v>
          </cell>
          <cell r="K13" t="str">
            <v>ÁN_EN_ER_22232</v>
          </cell>
          <cell r="L13" t="str">
            <v>ÁN_EN1-IPuS_E</v>
          </cell>
          <cell r="M13" t="str">
            <v>Dr. Stepper Péter</v>
          </cell>
          <cell r="N13" t="str">
            <v>K:10:00-11:45(O-413  [40 fős] )</v>
          </cell>
        </row>
        <row r="14">
          <cell r="A14" t="str">
            <v>HHKNBTTE02</v>
          </cell>
          <cell r="B14" t="str">
            <v>EU Common Foreign and Security Policy (CFSP)</v>
          </cell>
          <cell r="C14" t="str">
            <v>EU Common Foreign and Security Policy (CFSP)</v>
          </cell>
          <cell r="D14" t="str">
            <v>Prof. Dr. Molnár Anna Éva</v>
          </cell>
          <cell r="E14" t="str">
            <v>Optional</v>
          </cell>
          <cell r="F14">
            <v>3</v>
          </cell>
          <cell r="G14">
            <v>28</v>
          </cell>
          <cell r="I14" t="str">
            <v>Exam</v>
          </cell>
          <cell r="J14" t="str">
            <v>ÁNTK Erasmus mintatanterv 2022/2023/2</v>
          </cell>
          <cell r="K14" t="str">
            <v>ÁN_EN_ER_22232</v>
          </cell>
          <cell r="L14" t="str">
            <v>ÁN_EN1-IPuS_E</v>
          </cell>
          <cell r="M14" t="str">
            <v>Prof. Dr. Molnár Anna Éva</v>
          </cell>
          <cell r="N14" t="str">
            <v>H:12:00-13:45(O-413  [40 fős] )</v>
          </cell>
        </row>
        <row r="15">
          <cell r="A15" t="str">
            <v>ÁNJTE05</v>
          </cell>
          <cell r="B15" t="str">
            <v>Use of Force and International Law</v>
          </cell>
          <cell r="C15" t="str">
            <v>Use of Force and International Law</v>
          </cell>
          <cell r="D15" t="str">
            <v>Dr. Hárs András</v>
          </cell>
          <cell r="E15" t="str">
            <v>Optional</v>
          </cell>
          <cell r="F15">
            <v>3</v>
          </cell>
          <cell r="G15">
            <v>28</v>
          </cell>
          <cell r="I15" t="str">
            <v>Exam</v>
          </cell>
          <cell r="J15" t="str">
            <v>ÁNTK Erasmus mintatanterv 2022/2023/2</v>
          </cell>
          <cell r="K15" t="str">
            <v>ÁN_EN_ER_22232</v>
          </cell>
          <cell r="L15" t="str">
            <v>ÁN_EN1-IPuS_E</v>
          </cell>
          <cell r="M15" t="str">
            <v>Dr. Varga Réka</v>
          </cell>
          <cell r="N15" t="str">
            <v>SZE:08:00-09:45(O-413  [40 fős] )</v>
          </cell>
        </row>
        <row r="16">
          <cell r="A16" t="str">
            <v>ÁAÖKTM06</v>
          </cell>
          <cell r="B16" t="str">
            <v>Comparative Constitutional Law</v>
          </cell>
          <cell r="C16" t="str">
            <v>Összehasonlító alkotmányjog</v>
          </cell>
          <cell r="D16" t="str">
            <v>Prof. Dr. Szente Zoltán Zsolt</v>
          </cell>
          <cell r="E16" t="str">
            <v>Optional</v>
          </cell>
          <cell r="F16">
            <v>3</v>
          </cell>
          <cell r="G16">
            <v>28</v>
          </cell>
          <cell r="I16" t="str">
            <v>Exam</v>
          </cell>
          <cell r="J16" t="str">
            <v>ÁNTK Erasmus mintatanterv 2022/2023/2</v>
          </cell>
          <cell r="K16" t="str">
            <v>ÁN_EN_ER_22232</v>
          </cell>
          <cell r="L16" t="str">
            <v>ÁN_EN1_NETA_E</v>
          </cell>
          <cell r="M16" t="str">
            <v>Dr. Török Bernát</v>
          </cell>
          <cell r="N16" t="str">
            <v>CS:10:00-11:45(O-121  [40 fős])</v>
          </cell>
        </row>
        <row r="17">
          <cell r="A17" t="str">
            <v>ÁNKDM03</v>
          </cell>
          <cell r="B17" t="str">
            <v>Hungarian Foreign Policy Thinking in the 20th Century</v>
          </cell>
          <cell r="C17" t="str">
            <v>Magyar külpolitikai gondolkodás a 20. században</v>
          </cell>
          <cell r="D17" t="str">
            <v>Dr. Hettyey András Örs</v>
          </cell>
          <cell r="E17" t="str">
            <v>Optional</v>
          </cell>
          <cell r="F17">
            <v>3</v>
          </cell>
          <cell r="H17">
            <v>28</v>
          </cell>
          <cell r="I17" t="str">
            <v>Term mark</v>
          </cell>
          <cell r="J17" t="str">
            <v>ÁNTK Erasmus mintatanterv 2022/2023/2</v>
          </cell>
          <cell r="K17" t="str">
            <v>ÁN_EN_ER_22232</v>
          </cell>
          <cell r="L17" t="str">
            <v>ÁN_EN1_NETA_G</v>
          </cell>
          <cell r="M17" t="str">
            <v>Dr. habil. Zachar Péter Krisztián, Speck Gyula</v>
          </cell>
          <cell r="N17" t="str">
            <v>K:12:00-13:45(O-121  [40 fős])</v>
          </cell>
        </row>
        <row r="18">
          <cell r="A18" t="str">
            <v>ÁNKDM01</v>
          </cell>
          <cell r="B18" t="str">
            <v>International relations in the post-bipolar world</v>
          </cell>
          <cell r="C18" t="str">
            <v>Nemzetközi kapcsolatok a posztbipoláris korszakban</v>
          </cell>
          <cell r="D18" t="str">
            <v>Dr. habil. Zachar Péter Krisztián</v>
          </cell>
          <cell r="E18" t="str">
            <v>Optional</v>
          </cell>
          <cell r="F18">
            <v>3</v>
          </cell>
          <cell r="G18">
            <v>28</v>
          </cell>
          <cell r="H18">
            <v>14</v>
          </cell>
          <cell r="I18" t="str">
            <v>Term mark</v>
          </cell>
          <cell r="J18" t="str">
            <v>ÁNTK Erasmus mintatanterv 2022/2023/2</v>
          </cell>
          <cell r="K18" t="str">
            <v>ÁN_EN_ER_22232</v>
          </cell>
          <cell r="L18" t="str">
            <v>ÁN_EN1_NETA_E</v>
          </cell>
          <cell r="M18" t="str">
            <v>Dr. habil. Zachar Péter Krisztián, Speck Gyula</v>
          </cell>
          <cell r="N18" t="str">
            <v>SZE:12:00-13:45(O-121  [40 fős])</v>
          </cell>
        </row>
        <row r="19">
          <cell r="A19" t="str">
            <v>ÁEUTTM17</v>
          </cell>
          <cell r="B19" t="str">
            <v>Research Methodology</v>
          </cell>
          <cell r="C19" t="str">
            <v>Kutatásmódszertan</v>
          </cell>
          <cell r="D19" t="str">
            <v>Dr. Rada Péter</v>
          </cell>
          <cell r="E19" t="str">
            <v>Optional</v>
          </cell>
          <cell r="F19">
            <v>3</v>
          </cell>
          <cell r="H19">
            <v>28</v>
          </cell>
          <cell r="I19" t="str">
            <v>Term mark</v>
          </cell>
          <cell r="J19" t="str">
            <v>ÁNTK Erasmus mintatanterv 2022/2023/2</v>
          </cell>
          <cell r="K19" t="str">
            <v>ÁN_EN_ER_22232</v>
          </cell>
          <cell r="L19" t="str">
            <v>ÁN_EN1_NETA_G</v>
          </cell>
          <cell r="M19" t="str">
            <v>Dr. Rada Péter, Dr. Stepper Péter</v>
          </cell>
          <cell r="N19" t="str">
            <v>SZE:08:00-09:45(O-121  [40 fős])</v>
          </cell>
        </row>
        <row r="20">
          <cell r="A20" t="str">
            <v>ÁKNGTM05</v>
          </cell>
          <cell r="B20" t="str">
            <v>International Finance</v>
          </cell>
          <cell r="C20" t="str">
            <v>Nemzetközi pénzügyek</v>
          </cell>
          <cell r="D20" t="str">
            <v>Dr. habil. Pásztor Szabolcs</v>
          </cell>
          <cell r="E20" t="str">
            <v>Optional</v>
          </cell>
          <cell r="F20">
            <v>3</v>
          </cell>
          <cell r="G20">
            <v>28</v>
          </cell>
          <cell r="I20" t="str">
            <v>Exam</v>
          </cell>
          <cell r="J20" t="str">
            <v>ÁNTK Erasmus mintatanterv 2022/2023/2</v>
          </cell>
          <cell r="K20" t="str">
            <v>ÁN_EN_ER_22232</v>
          </cell>
          <cell r="L20" t="str">
            <v>ÁN_EN1_NETA_E</v>
          </cell>
          <cell r="M20" t="str">
            <v>Dr. habil. Pásztor Szabolcs</v>
          </cell>
          <cell r="N20" t="str">
            <v>K:16:00-17:45(O-122  [40 fős])</v>
          </cell>
        </row>
        <row r="21">
          <cell r="A21" t="str">
            <v>ÁNKDM09</v>
          </cell>
          <cell r="B21" t="str">
            <v>Regional Security</v>
          </cell>
          <cell r="C21" t="str">
            <v>Regionális biztonság</v>
          </cell>
          <cell r="D21" t="str">
            <v>Dr. habil. Marsai Viktor</v>
          </cell>
          <cell r="E21" t="str">
            <v>Optional</v>
          </cell>
          <cell r="F21">
            <v>3</v>
          </cell>
          <cell r="G21">
            <v>28</v>
          </cell>
          <cell r="I21" t="str">
            <v>Exam</v>
          </cell>
          <cell r="J21" t="str">
            <v>ÁNTK Erasmus mintatanterv 2022/2023/2</v>
          </cell>
          <cell r="K21" t="str">
            <v>ÁN_EN_ER_22232</v>
          </cell>
          <cell r="L21" t="str">
            <v>ÁN_EN1_NETA_E</v>
          </cell>
          <cell r="M21" t="str">
            <v>Bartók András, Csizmazia Gábor, Dr. habil. Szente-Varga Mónika, Nagyné Dr. Rózsa Erzsébet, Tóth Klaudia</v>
          </cell>
          <cell r="N21" t="str">
            <v>SZE:10:00-11:45(O-121  [40 fős])</v>
          </cell>
        </row>
        <row r="22">
          <cell r="A22" t="str">
            <v>ÁNJTM02</v>
          </cell>
          <cell r="B22" t="str">
            <v>International legal protection of human rights</v>
          </cell>
          <cell r="C22" t="str">
            <v>Az emberi jogok nemzetközi jogi védelme</v>
          </cell>
          <cell r="D22" t="str">
            <v>Dr. habil. Vizi Balázs Zoltán</v>
          </cell>
          <cell r="E22" t="str">
            <v>Optional</v>
          </cell>
          <cell r="F22">
            <v>3</v>
          </cell>
          <cell r="G22">
            <v>28</v>
          </cell>
          <cell r="I22" t="str">
            <v>Exam</v>
          </cell>
          <cell r="J22" t="str">
            <v>ÁNTK Erasmus mintatanterv 2022/2023/2</v>
          </cell>
          <cell r="K22" t="str">
            <v>ÁN_EN_ER_22232</v>
          </cell>
          <cell r="L22" t="str">
            <v>ÁN_EN1_NETA_E</v>
          </cell>
          <cell r="M22" t="str">
            <v>Dr. Horváth Valéria Eszter</v>
          </cell>
          <cell r="N22" t="str">
            <v>CS:12:00-13:45(O-121  [40 fős])</v>
          </cell>
        </row>
        <row r="23">
          <cell r="A23" t="str">
            <v>HNBTTM02</v>
          </cell>
          <cell r="B23" t="str">
            <v>Hungarian foreign and security policy after the Cold War</v>
          </cell>
          <cell r="C23" t="str">
            <v>Magyarország kül- és biztonságpolitikája a posztbipoláris korszakban</v>
          </cell>
          <cell r="D23" t="str">
            <v>Prof. Dr. Gazdag Ferenc</v>
          </cell>
          <cell r="E23" t="str">
            <v>Optional</v>
          </cell>
          <cell r="F23">
            <v>3</v>
          </cell>
          <cell r="G23">
            <v>28</v>
          </cell>
          <cell r="I23" t="str">
            <v>Exam</v>
          </cell>
          <cell r="J23" t="str">
            <v>ÁNTK Erasmus mintatanterv 2022/2023/2</v>
          </cell>
          <cell r="K23" t="str">
            <v>ÁN_EN_ER_22232</v>
          </cell>
          <cell r="L23" t="str">
            <v>ÁN_EN1_NETA_E</v>
          </cell>
          <cell r="M23" t="str">
            <v>Dr. habil. Zachar Péter Krisztián, Dr. Hettyey András Örs</v>
          </cell>
          <cell r="N23" t="str">
            <v>SZE:14:00-15:45(O-121  [40 fős])</v>
          </cell>
        </row>
        <row r="24">
          <cell r="A24" t="str">
            <v>ÁEUTTM23</v>
          </cell>
          <cell r="B24" t="str">
            <v>Balkan Studies</v>
          </cell>
          <cell r="C24" t="str">
            <v>Balkán-tanulmányok</v>
          </cell>
          <cell r="D24" t="str">
            <v>Dr. Ördögh Tibor</v>
          </cell>
          <cell r="E24" t="str">
            <v>Optional</v>
          </cell>
          <cell r="F24">
            <v>4</v>
          </cell>
          <cell r="G24">
            <v>28</v>
          </cell>
          <cell r="H24">
            <v>14</v>
          </cell>
          <cell r="I24" t="str">
            <v>Term mark</v>
          </cell>
          <cell r="J24" t="str">
            <v>ÁNTK Erasmus mintatanterv 2022/2023/2</v>
          </cell>
          <cell r="K24" t="str">
            <v>ÁN_EN_ER_22232</v>
          </cell>
          <cell r="L24" t="str">
            <v>ÁN_EN2_NETA-RCT_E+G</v>
          </cell>
          <cell r="M24" t="str">
            <v>Felde András Bence</v>
          </cell>
          <cell r="N24" t="str">
            <v>K:17:00-19:45(O-305  [25 fős])</v>
          </cell>
        </row>
        <row r="25">
          <cell r="A25" t="str">
            <v>ÁEUTTM18</v>
          </cell>
          <cell r="B25" t="str">
            <v>Diplomatic Protocol</v>
          </cell>
          <cell r="C25" t="str">
            <v>Diplomáciai protokoll</v>
          </cell>
          <cell r="D25" t="str">
            <v>Dr. Rada Péter</v>
          </cell>
          <cell r="E25" t="str">
            <v>Optional</v>
          </cell>
          <cell r="F25">
            <v>3</v>
          </cell>
          <cell r="H25">
            <v>28</v>
          </cell>
          <cell r="I25" t="str">
            <v>Term mark</v>
          </cell>
          <cell r="J25" t="str">
            <v>ÁNTK Erasmus mintatanterv 2022/2023/2</v>
          </cell>
          <cell r="K25" t="str">
            <v>ÁN_EN_ER_22232</v>
          </cell>
          <cell r="L25" t="str">
            <v>ÁN_EN2_NETA_G</v>
          </cell>
          <cell r="M25" t="str">
            <v>Dr. Rada Péter</v>
          </cell>
          <cell r="N25" t="str">
            <v>K:14:00-15:45(O-305  [25 fős])</v>
          </cell>
        </row>
        <row r="26">
          <cell r="A26" t="str">
            <v>ÁKNGTM02</v>
          </cell>
          <cell r="B26" t="str">
            <v>Decision making in international environment</v>
          </cell>
          <cell r="C26" t="str">
            <v>Döntéshozatal nemzetközi környezetben</v>
          </cell>
          <cell r="D26" t="str">
            <v>Dr. habil. Kutasi Gábor</v>
          </cell>
          <cell r="E26" t="str">
            <v>Optional</v>
          </cell>
          <cell r="F26">
            <v>3</v>
          </cell>
          <cell r="H26">
            <v>28</v>
          </cell>
          <cell r="I26" t="str">
            <v>Term mark</v>
          </cell>
          <cell r="J26" t="str">
            <v>ÁNTK Erasmus mintatanterv 2022/2023/2</v>
          </cell>
          <cell r="K26" t="str">
            <v>ÁN_EN_ER_22232</v>
          </cell>
          <cell r="L26" t="str">
            <v>ÁN_EN2_NETA_G</v>
          </cell>
          <cell r="M26" t="str">
            <v>Dr. habil. Kutasi Gábor</v>
          </cell>
          <cell r="N26" t="str">
            <v>CS:14:00-15:45(O-305  [25 fős])</v>
          </cell>
        </row>
        <row r="27">
          <cell r="A27" t="str">
            <v>ÁNKDM05</v>
          </cell>
          <cell r="B27" t="str">
            <v>American Studies</v>
          </cell>
          <cell r="C27" t="str">
            <v>Amerika-tanulmányok</v>
          </cell>
          <cell r="D27" t="str">
            <v>Dr. habil. Szente-Varga Mónika</v>
          </cell>
          <cell r="E27" t="str">
            <v>Optional</v>
          </cell>
          <cell r="F27">
            <v>4</v>
          </cell>
          <cell r="G27">
            <v>28</v>
          </cell>
          <cell r="H27">
            <v>14</v>
          </cell>
          <cell r="I27" t="str">
            <v>Exam</v>
          </cell>
          <cell r="J27" t="str">
            <v>ÁNTK Erasmus mintatanterv 2022/2023/2</v>
          </cell>
          <cell r="K27" t="str">
            <v>ÁN_EN_ER_22232</v>
          </cell>
          <cell r="L27" t="str">
            <v>ÁN_EN2_NETA-RCT_E</v>
          </cell>
          <cell r="M27" t="str">
            <v>Dr. habil. Szente-Varga Mónika</v>
          </cell>
          <cell r="N27" t="str">
            <v>SZE:14:00-15:45(O-305  [25 fős])</v>
          </cell>
        </row>
        <row r="28">
          <cell r="A28" t="str">
            <v>ESVKKM04</v>
          </cell>
          <cell r="B28" t="str">
            <v>East and Central Europe II.</v>
          </cell>
          <cell r="C28" t="str">
            <v>Kelet- és Közép-Európa II.</v>
          </cell>
          <cell r="D28" t="str">
            <v>Dr. Tálas Péter Henrik</v>
          </cell>
          <cell r="E28" t="str">
            <v>Optional</v>
          </cell>
          <cell r="F28">
            <v>2</v>
          </cell>
          <cell r="G28">
            <v>28</v>
          </cell>
          <cell r="I28" t="str">
            <v>Term mark</v>
          </cell>
          <cell r="J28" t="str">
            <v>ÁNTK Erasmus mintatanterv 2022/2023/2</v>
          </cell>
          <cell r="K28" t="str">
            <v>ÁN_EN_ER_22232</v>
          </cell>
          <cell r="L28" t="str">
            <v>ÁN_EN2_NETA-RCT_G</v>
          </cell>
          <cell r="M28" t="str">
            <v>Csizmazia Gábor</v>
          </cell>
          <cell r="N28" t="str">
            <v>K:12:00-13:45(O-305  [25 fős])</v>
          </cell>
        </row>
        <row r="29">
          <cell r="A29" t="str">
            <v>ÁAÖKTE02</v>
          </cell>
          <cell r="B29" t="str">
            <v>Comparative Constitutional Law and Organisation of the State</v>
          </cell>
          <cell r="C29" t="str">
            <v>Comparative Constitutional Law and Organisation of the State</v>
          </cell>
          <cell r="D29" t="str">
            <v>Dr. habil. Téglási András</v>
          </cell>
          <cell r="E29" t="str">
            <v>Optional</v>
          </cell>
          <cell r="F29">
            <v>4</v>
          </cell>
          <cell r="G29">
            <v>14</v>
          </cell>
          <cell r="H29">
            <v>14</v>
          </cell>
          <cell r="I29" t="str">
            <v>Exam</v>
          </cell>
          <cell r="J29" t="str">
            <v>ÁNTK Erasmus mintatanterv 2022/2023/2</v>
          </cell>
          <cell r="K29" t="str">
            <v>ÁN_EN_ER_22232</v>
          </cell>
          <cell r="L29" t="str">
            <v>ÁN_EN1-Nig_E</v>
          </cell>
          <cell r="M29" t="str">
            <v>Dr. habil. Téglási András, Dr. habil. Szabó Zsolt, Dr. Török Bernát, dr. Magyar Áron, Dr. Simicskó István</v>
          </cell>
          <cell r="N29" t="str">
            <v>SZE:10:00-11:45(O-112-113 MULTI [90 fős])</v>
          </cell>
        </row>
        <row r="30">
          <cell r="A30" t="str">
            <v>ÁCITE02</v>
          </cell>
          <cell r="B30" t="str">
            <v>Corporate Governance</v>
          </cell>
          <cell r="C30" t="str">
            <v>Corporate Governance</v>
          </cell>
          <cell r="D30" t="str">
            <v>Dr. Auer Ádám</v>
          </cell>
          <cell r="E30" t="str">
            <v>Optional</v>
          </cell>
          <cell r="F30">
            <v>3</v>
          </cell>
          <cell r="G30">
            <v>14</v>
          </cell>
          <cell r="H30">
            <v>14</v>
          </cell>
          <cell r="I30" t="str">
            <v>Term mark</v>
          </cell>
          <cell r="J30" t="str">
            <v>ÁNTK Erasmus mintatanterv 2022/2023/2</v>
          </cell>
          <cell r="K30" t="str">
            <v>ÁN_EN_ER_22232</v>
          </cell>
          <cell r="L30" t="str">
            <v>ÁN_EN2-Nig_E</v>
          </cell>
          <cell r="M30" t="str">
            <v>Dr. Auer Ádám, Dr. Dúl János, Dr. Muzsalyi Róbert, Prof. Dr. Papp Tekla Viktória</v>
          </cell>
          <cell r="N30" t="str">
            <v>CS:10:00-11:45(O-416  [40 fős])</v>
          </cell>
        </row>
        <row r="31">
          <cell r="A31" t="str">
            <v>ÁNJTE08</v>
          </cell>
          <cell r="B31" t="str">
            <v>Foreign Affairs Administration</v>
          </cell>
          <cell r="C31" t="str">
            <v>Foreign Affairs Administration</v>
          </cell>
          <cell r="D31" t="str">
            <v>Dr. Hárs András</v>
          </cell>
          <cell r="E31" t="str">
            <v>Optional</v>
          </cell>
          <cell r="F31">
            <v>3</v>
          </cell>
          <cell r="G31">
            <v>28</v>
          </cell>
          <cell r="H31">
            <v>0</v>
          </cell>
          <cell r="I31" t="str">
            <v>Exam</v>
          </cell>
          <cell r="J31" t="str">
            <v>ÁNTK Erasmus mintatanterv 2022/2023/2</v>
          </cell>
          <cell r="K31" t="str">
            <v>ÁN_EN_ER_22232</v>
          </cell>
          <cell r="L31" t="str">
            <v>ÁN_EN2-Nig_E</v>
          </cell>
          <cell r="M31" t="str">
            <v>Dr. Hárs András</v>
          </cell>
          <cell r="N31" t="str">
            <v>SZE:16:00-17:45(O-416  [40 fős])</v>
          </cell>
        </row>
        <row r="32">
          <cell r="A32" t="str">
            <v>ÁKNGTE04</v>
          </cell>
          <cell r="B32" t="str">
            <v>International Economics</v>
          </cell>
          <cell r="C32" t="str">
            <v>International Economics</v>
          </cell>
          <cell r="D32" t="str">
            <v>Dr. habil. Kutasi Gábor</v>
          </cell>
          <cell r="E32" t="str">
            <v>Optional</v>
          </cell>
          <cell r="F32">
            <v>4</v>
          </cell>
          <cell r="G32">
            <v>28</v>
          </cell>
          <cell r="H32">
            <v>14</v>
          </cell>
          <cell r="I32" t="str">
            <v>Exam</v>
          </cell>
          <cell r="J32" t="str">
            <v>ÁNTK Erasmus mintatanterv 2022/2023/2</v>
          </cell>
          <cell r="K32" t="str">
            <v>ÁN_EN_ER_22232</v>
          </cell>
          <cell r="L32" t="str">
            <v>ÁN_EN1-Nig_E</v>
          </cell>
          <cell r="M32" t="str">
            <v>Dr. Vásáry Viktória</v>
          </cell>
          <cell r="N32" t="str">
            <v>K:16:00-17:45(O-112-113 MULTI [90 fős])</v>
          </cell>
        </row>
        <row r="33">
          <cell r="A33" t="str">
            <v>ÁNJTE09</v>
          </cell>
          <cell r="B33" t="str">
            <v>International Law 1.</v>
          </cell>
          <cell r="C33" t="str">
            <v>International Law 1.</v>
          </cell>
          <cell r="D33" t="str">
            <v>Dr. Nagy Noémi</v>
          </cell>
          <cell r="E33" t="str">
            <v>Optional</v>
          </cell>
          <cell r="F33">
            <v>4</v>
          </cell>
          <cell r="G33">
            <v>28</v>
          </cell>
          <cell r="H33">
            <v>0</v>
          </cell>
          <cell r="I33" t="str">
            <v>Exam</v>
          </cell>
          <cell r="J33" t="str">
            <v>ÁNTK Erasmus mintatanterv 2022/2023/2</v>
          </cell>
          <cell r="K33" t="str">
            <v>ÁN_EN_ER_22232</v>
          </cell>
          <cell r="L33" t="str">
            <v>ÁN_EN1-Nig_E</v>
          </cell>
          <cell r="M33" t="str">
            <v>Dr. Horváth Valéria Eszter</v>
          </cell>
          <cell r="N33" t="str">
            <v>CS:10:00-11:45(O-112-113 MULTI [90 fős])</v>
          </cell>
        </row>
        <row r="34">
          <cell r="A34" t="str">
            <v>HNBTTE06</v>
          </cell>
          <cell r="B34" t="str">
            <v>International organisations</v>
          </cell>
          <cell r="C34" t="str">
            <v>International organisations</v>
          </cell>
          <cell r="D34" t="str">
            <v>Dr. habil. Szente-Varga Mónika</v>
          </cell>
          <cell r="E34" t="str">
            <v>Optional</v>
          </cell>
          <cell r="F34">
            <v>3</v>
          </cell>
          <cell r="G34">
            <v>28</v>
          </cell>
          <cell r="H34">
            <v>0</v>
          </cell>
          <cell r="I34" t="str">
            <v>Exam</v>
          </cell>
          <cell r="J34" t="str">
            <v>ÁNTK Erasmus mintatanterv 2022/2023/2</v>
          </cell>
          <cell r="K34" t="str">
            <v>ÁN_EN_ER_22232</v>
          </cell>
          <cell r="L34" t="str">
            <v>ÁN_EN1-Nig_E</v>
          </cell>
          <cell r="M34" t="str">
            <v>Dr. habil. Szente-Varga Mónika</v>
          </cell>
          <cell r="N34" t="str">
            <v>H:12:00-13:45(O-112-113 MULTI [90 fős])</v>
          </cell>
        </row>
        <row r="35">
          <cell r="A35" t="str">
            <v>ÁTKTE01</v>
          </cell>
          <cell r="B35" t="str">
            <v>International Protocol and International Negotiations</v>
          </cell>
          <cell r="C35" t="str">
            <v>International Protocol and International Negotiations</v>
          </cell>
          <cell r="D35" t="str">
            <v>Dr. Jenei Ágnes</v>
          </cell>
          <cell r="E35" t="str">
            <v>Optional</v>
          </cell>
          <cell r="F35">
            <v>4</v>
          </cell>
          <cell r="G35">
            <v>0</v>
          </cell>
          <cell r="H35">
            <v>28</v>
          </cell>
          <cell r="I35" t="str">
            <v>Term mark</v>
          </cell>
          <cell r="J35" t="str">
            <v>ÁNTK Erasmus mintatanterv 2022/2023/2</v>
          </cell>
          <cell r="K35" t="str">
            <v>ÁN_EN_ER_22232</v>
          </cell>
          <cell r="L35" t="str">
            <v>ÁN_EN2-Nig_G1</v>
          </cell>
          <cell r="M35" t="str">
            <v>Dr. Jenei Ágnes, Kovács Gábor István</v>
          </cell>
          <cell r="N35" t="str">
            <v>H:12:00-13:45(O-416  [40 fős])</v>
          </cell>
        </row>
        <row r="36">
          <cell r="A36" t="str">
            <v>ÁKINTE04</v>
          </cell>
          <cell r="B36" t="str">
            <v>IT and Information Systems In Public Administration</v>
          </cell>
          <cell r="C36" t="str">
            <v>IT and Information Systems In Public Administration</v>
          </cell>
          <cell r="D36" t="str">
            <v>Dr. habil. Sasvári Péter László</v>
          </cell>
          <cell r="E36" t="str">
            <v>Optional</v>
          </cell>
          <cell r="F36">
            <v>3</v>
          </cell>
          <cell r="G36">
            <v>14</v>
          </cell>
          <cell r="H36">
            <v>14</v>
          </cell>
          <cell r="I36" t="str">
            <v>Exam</v>
          </cell>
          <cell r="J36" t="str">
            <v>ÁNTK Erasmus mintatanterv 2022/2023/2</v>
          </cell>
          <cell r="K36" t="str">
            <v>ÁN_EN_ER_22232</v>
          </cell>
          <cell r="L36" t="str">
            <v>ÁN_EN2-Nig_E+G</v>
          </cell>
          <cell r="M36" t="str">
            <v>Dr. habil. Berényi László</v>
          </cell>
          <cell r="N36" t="str">
            <v>CS:16:00-17:45(O-416  [40 fős])</v>
          </cell>
        </row>
        <row r="37">
          <cell r="A37" t="str">
            <v>ÁNKDE04</v>
          </cell>
          <cell r="B37" t="str">
            <v>Migration as a Security Challenge</v>
          </cell>
          <cell r="C37" t="str">
            <v>Migration as a Security Challenge</v>
          </cell>
          <cell r="D37" t="str">
            <v>Dr. habil. Szente-Varga Mónika</v>
          </cell>
          <cell r="E37" t="str">
            <v>Optional</v>
          </cell>
          <cell r="F37">
            <v>3</v>
          </cell>
          <cell r="G37">
            <v>0</v>
          </cell>
          <cell r="H37">
            <v>28</v>
          </cell>
          <cell r="I37" t="str">
            <v>Term mark</v>
          </cell>
          <cell r="J37" t="str">
            <v>ÁNTK Erasmus mintatanterv 2022/2023/2</v>
          </cell>
          <cell r="K37" t="str">
            <v>ÁN_EN_ER_22232</v>
          </cell>
          <cell r="L37" t="str">
            <v>ÁN_EN2-Nig_G</v>
          </cell>
          <cell r="M37" t="str">
            <v>Vecsey Mariann, Dr. habil. Szente-Varga Mónika, Gergi-Horgos Mátyás György, Guevara Parra America Celeste</v>
          </cell>
          <cell r="N37" t="str">
            <v>CS:14:00-15:45(O-416  [40 fős])</v>
          </cell>
        </row>
        <row r="38">
          <cell r="A38" t="str">
            <v>ÁKPTE02</v>
          </cell>
          <cell r="B38" t="str">
            <v>Public Finance Studies</v>
          </cell>
          <cell r="C38" t="str">
            <v>Public Finance Studies</v>
          </cell>
          <cell r="D38" t="str">
            <v>Prof. Dr. Nyikos Györgyi Gizella</v>
          </cell>
          <cell r="E38" t="str">
            <v>Optional</v>
          </cell>
          <cell r="F38">
            <v>4</v>
          </cell>
          <cell r="G38">
            <v>28</v>
          </cell>
          <cell r="H38">
            <v>0</v>
          </cell>
          <cell r="I38" t="str">
            <v>Exam</v>
          </cell>
          <cell r="J38" t="str">
            <v>ÁNTK Erasmus mintatanterv 2022/2023/2</v>
          </cell>
          <cell r="K38" t="str">
            <v>ÁN_EN_ER_22232</v>
          </cell>
          <cell r="L38" t="str">
            <v>ÁN_EN1-Nig_E</v>
          </cell>
          <cell r="M38" t="str">
            <v>Dr. Szabó Ildikó</v>
          </cell>
          <cell r="N38" t="str">
            <v>CS:12:00-13:45(O-112-113 MULTI [90 fős])</v>
          </cell>
        </row>
        <row r="39">
          <cell r="A39" t="str">
            <v>ÁEKMTE03</v>
          </cell>
          <cell r="B39" t="str">
            <v>Public Law of the European Union</v>
          </cell>
          <cell r="C39" t="str">
            <v>Public Law of the European Union</v>
          </cell>
          <cell r="D39" t="str">
            <v>Dr. Szegedi László</v>
          </cell>
          <cell r="E39" t="str">
            <v>Optional</v>
          </cell>
          <cell r="F39">
            <v>3</v>
          </cell>
          <cell r="G39">
            <v>28</v>
          </cell>
          <cell r="H39">
            <v>0</v>
          </cell>
          <cell r="I39" t="str">
            <v>Exam</v>
          </cell>
          <cell r="J39" t="str">
            <v>ÁNTK Erasmus mintatanterv 2022/2023/2</v>
          </cell>
          <cell r="K39" t="str">
            <v>ÁN_EN_ER_22232</v>
          </cell>
          <cell r="L39" t="str">
            <v>ÁN_EN1-Nig_E</v>
          </cell>
          <cell r="M39" t="str">
            <v>Dr. Orbán Endre</v>
          </cell>
          <cell r="N39" t="str">
            <v>H:10:00-11:45(O-112-113 MULTI [90 fős])</v>
          </cell>
        </row>
        <row r="40">
          <cell r="A40" t="str">
            <v>ÁKKTE23</v>
          </cell>
          <cell r="B40" t="str">
            <v>State and Governance</v>
          </cell>
          <cell r="C40" t="str">
            <v>State and Governance</v>
          </cell>
          <cell r="D40" t="str">
            <v>Prof. Dr. Kis Norbert</v>
          </cell>
          <cell r="E40" t="str">
            <v>Optional</v>
          </cell>
          <cell r="F40">
            <v>4</v>
          </cell>
          <cell r="G40">
            <v>28</v>
          </cell>
          <cell r="H40">
            <v>0</v>
          </cell>
          <cell r="I40" t="str">
            <v>Exam</v>
          </cell>
          <cell r="J40" t="str">
            <v>ÁNTK Erasmus mintatanterv 2022/2023/2</v>
          </cell>
          <cell r="K40" t="str">
            <v>ÁN_EN_ER_22232</v>
          </cell>
          <cell r="L40" t="str">
            <v>ÁN_EN1-Nig_E</v>
          </cell>
          <cell r="M40" t="str">
            <v>Prof. Dr. Kis Norbert, Dr. Fejes Zsuzsanna, Dr. Gellén Márton, Dr. Kaiser Tamás Géza, Dr. Pál Gábor, Dr. Pongrácz Alex, Dr. Szerletics Antal, Dr. Wineroither David M.</v>
          </cell>
          <cell r="N40" t="str">
            <v>K:10:00-11:45(O-112-113 MULTI [90 fős])</v>
          </cell>
        </row>
        <row r="41">
          <cell r="A41" t="str">
            <v>ÁKKTE21</v>
          </cell>
          <cell r="B41" t="str">
            <v xml:space="preserve">The Practice of Public Policy Analysis </v>
          </cell>
          <cell r="C41" t="str">
            <v xml:space="preserve">The Practice of Public Policy Analysis </v>
          </cell>
          <cell r="D41" t="str">
            <v>Dr. Gellén Márton</v>
          </cell>
          <cell r="E41" t="str">
            <v>Optional</v>
          </cell>
          <cell r="F41">
            <v>4</v>
          </cell>
          <cell r="G41">
            <v>0</v>
          </cell>
          <cell r="H41">
            <v>28</v>
          </cell>
          <cell r="I41" t="str">
            <v>Term mark</v>
          </cell>
          <cell r="J41" t="str">
            <v>ÁNTK Erasmus mintatanterv 2022/2023/2</v>
          </cell>
          <cell r="K41" t="str">
            <v>ÁN_EN_ER_22232</v>
          </cell>
          <cell r="L41" t="str">
            <v>ÁN_EN2-Nig_G1</v>
          </cell>
          <cell r="M41" t="str">
            <v>Dr. Gellén Márton</v>
          </cell>
          <cell r="N41" t="str">
            <v>CS:12:00-13:45(O-416  [40 fős])</v>
          </cell>
        </row>
        <row r="42">
          <cell r="A42" t="str">
            <v>ÁEUTTE03</v>
          </cell>
          <cell r="B42" t="str">
            <v>EU Sectoral Policies and Economic Integration</v>
          </cell>
          <cell r="C42" t="str">
            <v>EU Sectoral Policies and Economic Integration</v>
          </cell>
          <cell r="D42" t="str">
            <v>Dr. habil. Marján Attila</v>
          </cell>
          <cell r="E42" t="str">
            <v>Optional</v>
          </cell>
          <cell r="F42">
            <v>4</v>
          </cell>
          <cell r="G42">
            <v>14</v>
          </cell>
          <cell r="H42">
            <v>14</v>
          </cell>
          <cell r="I42" t="str">
            <v>Exam</v>
          </cell>
          <cell r="J42" t="str">
            <v>ÁNTK Erasmus mintatanterv 2022/2023/2</v>
          </cell>
          <cell r="K42" t="str">
            <v>ÁN_EN_ER_22232</v>
          </cell>
          <cell r="L42" t="str">
            <v>ÁN_EN2-Nig_E</v>
          </cell>
          <cell r="M42" t="str">
            <v>Dr. habil. Marján Attila</v>
          </cell>
          <cell r="N42" t="str">
            <v>SZE:10:00-11:45(O-416  [40 fős])</v>
          </cell>
        </row>
        <row r="43">
          <cell r="A43" t="str">
            <v>ÁÁJTV12</v>
          </cell>
          <cell r="B43" t="str">
            <v>Hungarian Historical Constitution</v>
          </cell>
          <cell r="C43" t="str">
            <v>A magyar történeti alkotmány</v>
          </cell>
          <cell r="D43" t="str">
            <v>Dr. Peres Zsuzsanna</v>
          </cell>
          <cell r="E43" t="str">
            <v>Optional</v>
          </cell>
          <cell r="F43">
            <v>2</v>
          </cell>
          <cell r="H43">
            <v>28</v>
          </cell>
          <cell r="I43" t="str">
            <v>Term mark</v>
          </cell>
          <cell r="J43" t="str">
            <v>ÁNTK Erasmus mintatanterv 2022/2023/2</v>
          </cell>
          <cell r="K43" t="str">
            <v>ÁN_EN_ER_22232</v>
          </cell>
          <cell r="L43" t="str">
            <v>Á_EN_VÁL</v>
          </cell>
          <cell r="M43" t="str">
            <v>Dr. Peres Zsuzsanna</v>
          </cell>
          <cell r="N43" t="str">
            <v>K:18:00-19:45(O-102  [25 fős])</v>
          </cell>
        </row>
        <row r="44">
          <cell r="A44" t="str">
            <v>ÁÁJTV13</v>
          </cell>
          <cell r="B44" t="str">
            <v>State&amp;Governance in a historical comparative context</v>
          </cell>
          <cell r="C44" t="str">
            <v>Állam&amp;kormányzás történeti-összehasonlító szempontból</v>
          </cell>
          <cell r="D44" t="str">
            <v>Dr. Peres Zsuzsanna</v>
          </cell>
          <cell r="E44" t="str">
            <v>Optional</v>
          </cell>
          <cell r="F44">
            <v>2</v>
          </cell>
          <cell r="H44">
            <v>28</v>
          </cell>
          <cell r="I44" t="str">
            <v>Term mark</v>
          </cell>
          <cell r="J44" t="str">
            <v>ÁNTK Erasmus mintatanterv 2022/2023/2</v>
          </cell>
          <cell r="K44" t="str">
            <v>ÁN_EN_ER_22232</v>
          </cell>
          <cell r="L44" t="str">
            <v>Á_EN_VÁL</v>
          </cell>
          <cell r="M44" t="str">
            <v>Dr. Peres Zsuzsanna</v>
          </cell>
          <cell r="N44" t="str">
            <v>SZE:18:00-19:45(O-104  [26 fős])</v>
          </cell>
        </row>
        <row r="45">
          <cell r="A45" t="str">
            <v>ÁEETV12</v>
          </cell>
          <cell r="B45" t="str">
            <v>Coaching for Leadership Development in the Public Service</v>
          </cell>
          <cell r="C45" t="str">
            <v>Coaching for Leadership Development in the Public Service</v>
          </cell>
          <cell r="D45" t="str">
            <v>Dr. Kajtár Edit Gitta</v>
          </cell>
          <cell r="E45" t="str">
            <v>Optional</v>
          </cell>
          <cell r="F45">
            <v>2</v>
          </cell>
          <cell r="H45">
            <v>28</v>
          </cell>
          <cell r="I45" t="str">
            <v>Term mark</v>
          </cell>
          <cell r="J45" t="str">
            <v>ÁNTK Erasmus mintatanterv 2022/2023/2</v>
          </cell>
          <cell r="K45" t="str">
            <v>ÁN_EN_ER_22232</v>
          </cell>
          <cell r="L45" t="str">
            <v>Á_EN_VÁL</v>
          </cell>
          <cell r="M45" t="str">
            <v>Dr. Kajtár Edit Gitta</v>
          </cell>
          <cell r="N45" t="str">
            <v>P:08:00-14:45(O-107  [25 fős])</v>
          </cell>
        </row>
        <row r="46">
          <cell r="A46" t="str">
            <v>ÁEETV13</v>
          </cell>
          <cell r="B46" t="str">
            <v>Collision of Fundamental Rights</v>
          </cell>
          <cell r="C46" t="str">
            <v>Collision of Fundamental Rights</v>
          </cell>
          <cell r="D46" t="str">
            <v>Prof. Dr. Kiss György Árpád</v>
          </cell>
          <cell r="E46" t="str">
            <v>Optional</v>
          </cell>
          <cell r="F46">
            <v>2</v>
          </cell>
          <cell r="H46">
            <v>28</v>
          </cell>
          <cell r="I46" t="str">
            <v>Exam</v>
          </cell>
          <cell r="J46" t="str">
            <v>ÁNTK Erasmus mintatanterv 2022/2023/2</v>
          </cell>
          <cell r="K46" t="str">
            <v>ÁN_EN_ER_22232</v>
          </cell>
          <cell r="L46" t="str">
            <v>Á_EN_VÁL</v>
          </cell>
          <cell r="M46" t="str">
            <v>Prof. Dr. Kiss György Árpád</v>
          </cell>
          <cell r="N46" t="str">
            <v>P:08:00-14:45(O-107  [25 fős],O-108  [25 fős])</v>
          </cell>
        </row>
        <row r="47">
          <cell r="A47" t="str">
            <v>ÁEUTTB09</v>
          </cell>
          <cell r="B47" t="str">
            <v>Democracy in the EU</v>
          </cell>
          <cell r="C47" t="str">
            <v>Demokratikus kormányzás az EU-ban</v>
          </cell>
          <cell r="D47" t="str">
            <v>Varga András</v>
          </cell>
          <cell r="E47" t="str">
            <v>Optional</v>
          </cell>
          <cell r="F47">
            <v>2</v>
          </cell>
          <cell r="G47">
            <v>28</v>
          </cell>
          <cell r="H47">
            <v>0</v>
          </cell>
          <cell r="I47" t="str">
            <v>Term mark</v>
          </cell>
          <cell r="J47" t="str">
            <v>ÁNTK Erasmus mintatanterv 2022/2023/2</v>
          </cell>
          <cell r="K47" t="str">
            <v>ÁN_EN_ER_22232</v>
          </cell>
          <cell r="L47" t="str">
            <v>Á_AN_VÁL</v>
          </cell>
          <cell r="M47" t="str">
            <v>Varga András</v>
          </cell>
          <cell r="N47" t="str">
            <v>SZE:16:00-17:45(O-121  [40 fős])</v>
          </cell>
        </row>
        <row r="48">
          <cell r="A48" t="str">
            <v>ÁEUTTM27</v>
          </cell>
          <cell r="B48" t="str">
            <v xml:space="preserve">EU szakpolitikák: aktuális kihívások és stratégiák </v>
          </cell>
          <cell r="C48" t="str">
            <v>EU Policy-making: Current Issues and Strategies</v>
          </cell>
          <cell r="D48" t="str">
            <v>Prof. Dr. Koller Boglárka</v>
          </cell>
          <cell r="E48" t="str">
            <v>Optional</v>
          </cell>
          <cell r="F48">
            <v>3</v>
          </cell>
          <cell r="G48">
            <v>14</v>
          </cell>
          <cell r="H48">
            <v>14</v>
          </cell>
          <cell r="I48" t="str">
            <v>Term mark</v>
          </cell>
          <cell r="J48" t="str">
            <v>ÁNTK Erasmus mintatanterv 2022/2023/2</v>
          </cell>
          <cell r="K48" t="str">
            <v>ÁN_EN_ER_22232</v>
          </cell>
          <cell r="L48" t="str">
            <v>Á_EN_VÁL</v>
          </cell>
          <cell r="M48" t="str">
            <v>Prof. Dr. Koller Boglárka, Dr. Teleki Bálint</v>
          </cell>
          <cell r="N48" t="str">
            <v>CS:10:00-11:45(O-303  [25 fős])</v>
          </cell>
        </row>
        <row r="49">
          <cell r="A49" t="str">
            <v>ÁEUTTM32</v>
          </cell>
          <cell r="B49" t="str">
            <v>Political culture in the EU</v>
          </cell>
          <cell r="C49" t="str">
            <v>Politikai kultúra az EU-ban</v>
          </cell>
          <cell r="D49" t="str">
            <v>Varga András</v>
          </cell>
          <cell r="E49" t="str">
            <v>Optional</v>
          </cell>
          <cell r="F49">
            <v>2</v>
          </cell>
          <cell r="G49">
            <v>28</v>
          </cell>
          <cell r="I49" t="str">
            <v>Term mark</v>
          </cell>
          <cell r="J49" t="str">
            <v>ÁNTK Erasmus mintatanterv 2022/2023/2</v>
          </cell>
          <cell r="K49" t="str">
            <v>ÁN_EN_ER_22232</v>
          </cell>
          <cell r="L49" t="str">
            <v>Á_MN_VÁL</v>
          </cell>
          <cell r="M49" t="str">
            <v>Varga András</v>
          </cell>
          <cell r="N49" t="str">
            <v>K:16:00-17:45(O-417  [40 fős])</v>
          </cell>
        </row>
        <row r="50">
          <cell r="A50" t="str">
            <v>ÁKKTB117</v>
          </cell>
          <cell r="B50" t="str">
            <v>Autonomy and the limits of state intervention</v>
          </cell>
          <cell r="C50" t="str">
            <v>Autonómia és az állami beavatkozás korlátai</v>
          </cell>
          <cell r="D50" t="str">
            <v>Dr. Szerletics Antal</v>
          </cell>
          <cell r="E50" t="str">
            <v>Optional</v>
          </cell>
          <cell r="F50">
            <v>2</v>
          </cell>
          <cell r="H50">
            <v>28</v>
          </cell>
          <cell r="I50" t="str">
            <v>Exam</v>
          </cell>
          <cell r="J50" t="str">
            <v>ÁNTK Erasmus mintatanterv 2022/2023/2</v>
          </cell>
          <cell r="K50" t="str">
            <v>ÁN_EN_ER_22232</v>
          </cell>
          <cell r="L50" t="str">
            <v>Á_EN_VÁL</v>
          </cell>
          <cell r="M50" t="str">
            <v>Dr. Szerletics Antal</v>
          </cell>
          <cell r="N50" t="str">
            <v>H:18:00-19:45(O-105  [25 fős])</v>
          </cell>
        </row>
        <row r="51">
          <cell r="A51" t="str">
            <v>ÁKKTE116</v>
          </cell>
          <cell r="B51" t="str">
            <v>Democratic Transitions in Central and Eastern Europe</v>
          </cell>
          <cell r="C51" t="str">
            <v>Democratic Transitions in Central and Eastern Europe</v>
          </cell>
          <cell r="D51" t="str">
            <v>Dr. Tanács-Mandák Fanni</v>
          </cell>
          <cell r="E51" t="str">
            <v>Optional</v>
          </cell>
          <cell r="F51">
            <v>2</v>
          </cell>
          <cell r="H51">
            <v>28</v>
          </cell>
          <cell r="I51" t="str">
            <v>Exam</v>
          </cell>
          <cell r="J51" t="str">
            <v>ÁNTK Erasmus mintatanterv 2022/2023/2</v>
          </cell>
          <cell r="K51" t="str">
            <v>ÁN_EN_ER_22232</v>
          </cell>
          <cell r="L51" t="str">
            <v>Á_EN_VÁL</v>
          </cell>
          <cell r="M51" t="str">
            <v>Dr. Tanács-Mandák Fanni</v>
          </cell>
          <cell r="N51" t="str">
            <v>H:16:00-17:45(O-122  [40 fős])</v>
          </cell>
        </row>
        <row r="52">
          <cell r="A52" t="str">
            <v>ÁKKTM113</v>
          </cell>
          <cell r="B52" t="str">
            <v>Parliamentarism and Forms of Democratic Participation in Central and Eastern Europe</v>
          </cell>
          <cell r="C52" t="str">
            <v>Közép- és kelet- európai parlamentek</v>
          </cell>
          <cell r="D52" t="str">
            <v>Dr. Tanács-Mandák Fanni</v>
          </cell>
          <cell r="E52" t="str">
            <v>Optional</v>
          </cell>
          <cell r="F52">
            <v>2</v>
          </cell>
          <cell r="G52">
            <v>28</v>
          </cell>
          <cell r="I52" t="str">
            <v>Exam</v>
          </cell>
          <cell r="J52" t="str">
            <v>ÁNTK Erasmus mintatanterv 2022/2023/2</v>
          </cell>
          <cell r="K52" t="str">
            <v>ÁN_EN_ER_22232</v>
          </cell>
          <cell r="L52" t="str">
            <v>Á_MN_VÁL</v>
          </cell>
          <cell r="M52" t="str">
            <v>Dr. Tanács-Mandák Fanni</v>
          </cell>
          <cell r="N52" t="str">
            <v>SZE:18:00-19:45(O-106  [25 fős])</v>
          </cell>
        </row>
        <row r="53">
          <cell r="A53" t="str">
            <v>ÁKNGTE54</v>
          </cell>
          <cell r="B53" t="str">
            <v>International Finance</v>
          </cell>
          <cell r="C53" t="str">
            <v>Nemzetközi pénzügyek</v>
          </cell>
          <cell r="D53" t="str">
            <v>Dr. habil. Pásztor Szabolcs</v>
          </cell>
          <cell r="E53" t="str">
            <v>Optional</v>
          </cell>
          <cell r="F53">
            <v>2</v>
          </cell>
          <cell r="G53">
            <v>14</v>
          </cell>
          <cell r="H53">
            <v>14</v>
          </cell>
          <cell r="I53" t="str">
            <v>Exam</v>
          </cell>
          <cell r="J53" t="str">
            <v>ÁNTK Erasmus mintatanterv 2022/2023/2</v>
          </cell>
          <cell r="K53" t="str">
            <v>ÁN_EN_ER_22232</v>
          </cell>
          <cell r="L53" t="str">
            <v>Á_EN_VÁL</v>
          </cell>
          <cell r="M53" t="str">
            <v>Dr. habil. Pásztor Szabolcs</v>
          </cell>
          <cell r="N53" t="str">
            <v>K:16:00-17:45(O-122  [40 fős])</v>
          </cell>
        </row>
        <row r="54">
          <cell r="A54" t="str">
            <v>ÁKINTV26</v>
          </cell>
          <cell r="B54" t="str">
            <v>Efficient Public Management and Leadership</v>
          </cell>
          <cell r="C54" t="str">
            <v>Hatékony igazgatás és közszervezés</v>
          </cell>
          <cell r="D54" t="str">
            <v>Dr. Koronváry Péter</v>
          </cell>
          <cell r="E54" t="str">
            <v>Optional</v>
          </cell>
          <cell r="F54">
            <v>2</v>
          </cell>
          <cell r="H54">
            <v>28</v>
          </cell>
          <cell r="I54" t="str">
            <v>Exam</v>
          </cell>
          <cell r="J54" t="str">
            <v>ÁNTK Erasmus mintatanterv 2022/2023/2</v>
          </cell>
          <cell r="K54" t="str">
            <v>ÁN_EN_ER_22232</v>
          </cell>
          <cell r="L54" t="str">
            <v>Á_MN_VÁL</v>
          </cell>
          <cell r="M54" t="str">
            <v>Dr. Koronváry Péter</v>
          </cell>
          <cell r="N54" t="str">
            <v>SZE:16:00-17:45(O-306  [20 fős])</v>
          </cell>
        </row>
        <row r="55">
          <cell r="A55" t="str">
            <v>ÁLLTV09</v>
          </cell>
          <cell r="B55" t="str">
            <v>Efficiency problems of the fragile states</v>
          </cell>
          <cell r="C55" t="str">
            <v>Efficiency problems of the fragile states</v>
          </cell>
          <cell r="D55" t="str">
            <v>Prof. Dr. Bordás Mária</v>
          </cell>
          <cell r="E55" t="str">
            <v>Optional</v>
          </cell>
          <cell r="F55">
            <v>2</v>
          </cell>
          <cell r="G55">
            <v>28</v>
          </cell>
          <cell r="I55" t="str">
            <v>Exam</v>
          </cell>
          <cell r="J55" t="str">
            <v>ÁNTK Erasmus mintatanterv 2022/2023/2</v>
          </cell>
          <cell r="K55" t="str">
            <v>ÁN_EN_ER_22232</v>
          </cell>
          <cell r="L55" t="str">
            <v>Á_EN_VÁL</v>
          </cell>
          <cell r="M55" t="str">
            <v>Prof. Dr. Bordás Mária</v>
          </cell>
          <cell r="N55" t="str">
            <v>SZE:18:00-19:45(O-305  [25 fős])</v>
          </cell>
        </row>
        <row r="56">
          <cell r="A56" t="str">
            <v>ÁLLTV10</v>
          </cell>
          <cell r="B56" t="str">
            <v>Public Administration and Good Governance</v>
          </cell>
          <cell r="C56" t="str">
            <v>Public Administration and Good Governance</v>
          </cell>
          <cell r="D56" t="str">
            <v>Dr. habil. Vértesy László</v>
          </cell>
          <cell r="E56" t="str">
            <v>Optional</v>
          </cell>
          <cell r="F56">
            <v>2</v>
          </cell>
          <cell r="G56">
            <v>28</v>
          </cell>
          <cell r="I56" t="str">
            <v>Exam</v>
          </cell>
          <cell r="J56" t="str">
            <v>ÁNTK Erasmus mintatanterv 2022/2023/2</v>
          </cell>
          <cell r="K56" t="str">
            <v>ÁN_EN_ER_22232</v>
          </cell>
          <cell r="L56" t="str">
            <v>Á_EN_VÁL</v>
          </cell>
          <cell r="M56" t="str">
            <v>Dr. habil. Vértesy László</v>
          </cell>
          <cell r="N56" t="str">
            <v>CS:18:00-19:45(O-107  [25 fős])</v>
          </cell>
        </row>
        <row r="57">
          <cell r="A57" t="str">
            <v>ÁNJTE50</v>
          </cell>
          <cell r="B57" t="str">
            <v>United Nations Peacekeeping</v>
          </cell>
          <cell r="C57" t="str">
            <v>Békefenntartás az ENSZ-ben</v>
          </cell>
          <cell r="D57" t="str">
            <v>Dr. Hárs András</v>
          </cell>
          <cell r="E57" t="str">
            <v>Optional</v>
          </cell>
          <cell r="F57">
            <v>2</v>
          </cell>
          <cell r="G57">
            <v>14</v>
          </cell>
          <cell r="H57">
            <v>14</v>
          </cell>
          <cell r="I57" t="str">
            <v>Exam</v>
          </cell>
          <cell r="J57" t="str">
            <v>ÁNTK Erasmus mintatanterv 2022/2023/2</v>
          </cell>
          <cell r="K57" t="str">
            <v>ÁN_EN_ER_22232</v>
          </cell>
          <cell r="L57" t="str">
            <v>Á_EN_VÁL</v>
          </cell>
          <cell r="M57" t="str">
            <v>Dr. Hárs András</v>
          </cell>
          <cell r="N57" t="str">
            <v>SZE:14:00-15:45(O-417  [40 fős])</v>
          </cell>
        </row>
        <row r="58">
          <cell r="A58" t="str">
            <v>ÁNKDB13</v>
          </cell>
          <cell r="B58" t="str">
            <v>East Asian Geopolitics - Research Seminar</v>
          </cell>
          <cell r="C58" t="str">
            <v>East Asian Geopolitics - Research Seminar</v>
          </cell>
          <cell r="D58" t="str">
            <v>Bartók András</v>
          </cell>
          <cell r="E58" t="str">
            <v>Optional</v>
          </cell>
          <cell r="F58">
            <v>2</v>
          </cell>
          <cell r="H58">
            <v>28</v>
          </cell>
          <cell r="I58" t="str">
            <v>Term mark</v>
          </cell>
          <cell r="J58" t="str">
            <v>ÁNTK Erasmus mintatanterv 2022/2023/2</v>
          </cell>
          <cell r="K58" t="str">
            <v>ÁN_EN_ER_22232</v>
          </cell>
          <cell r="L58" t="str">
            <v>Á_EN_VÁL</v>
          </cell>
          <cell r="M58" t="str">
            <v>Bartók András</v>
          </cell>
          <cell r="N58" t="str">
            <v>K:16:00-17:45(O-416  [40 fős])</v>
          </cell>
        </row>
        <row r="59">
          <cell r="A59" t="str">
            <v>ÁTKTM20</v>
          </cell>
          <cell r="B59" t="str">
            <v>Intercultural communication, managing diversity</v>
          </cell>
          <cell r="C59" t="str">
            <v>Intercultural communication, managing diversity</v>
          </cell>
          <cell r="D59" t="str">
            <v>Dr. Jenei Ágnes</v>
          </cell>
          <cell r="E59" t="str">
            <v>Optional</v>
          </cell>
          <cell r="F59">
            <v>2</v>
          </cell>
          <cell r="H59">
            <v>14</v>
          </cell>
          <cell r="I59" t="str">
            <v>Term mark</v>
          </cell>
          <cell r="J59" t="str">
            <v>ÁNTK Erasmus mintatanterv 2022/2023/2</v>
          </cell>
          <cell r="K59" t="str">
            <v>ÁN_EN_ER_22232</v>
          </cell>
          <cell r="L59" t="str">
            <v>Á_EN_VÁL</v>
          </cell>
          <cell r="M59" t="str">
            <v>Dr. Jenei Ágnes</v>
          </cell>
          <cell r="N59" t="str">
            <v>CS:18:00-19:45(O-405  [25 fős])</v>
          </cell>
        </row>
        <row r="60">
          <cell r="A60" t="str">
            <v>ÁTKTM17</v>
          </cell>
          <cell r="B60" t="str">
            <v>Legal aspects of Space Activities</v>
          </cell>
          <cell r="C60" t="str">
            <v>Legal aspects of Space Activities</v>
          </cell>
          <cell r="D60" t="str">
            <v>Dr. Bartóki-Gönczy Balázs</v>
          </cell>
          <cell r="E60" t="str">
            <v>Optional</v>
          </cell>
          <cell r="F60">
            <v>2</v>
          </cell>
          <cell r="G60">
            <v>14</v>
          </cell>
          <cell r="I60" t="str">
            <v>Exam</v>
          </cell>
          <cell r="J60" t="str">
            <v>ÁNTK Erasmus mintatanterv 2022/2023/2</v>
          </cell>
          <cell r="K60" t="str">
            <v>ÁN_EN_ER_22232</v>
          </cell>
          <cell r="L60" t="str">
            <v>Á_EN_VÁL</v>
          </cell>
          <cell r="M60" t="str">
            <v>Dr. Bartóki-Gönczy Balázs, Edl András</v>
          </cell>
          <cell r="N60" t="str">
            <v>K:16:00-17:45(O-405  [25 fős])</v>
          </cell>
        </row>
        <row r="61">
          <cell r="A61" t="str">
            <v>ÁTKTM19</v>
          </cell>
          <cell r="B61" t="str">
            <v>Populism and political communication</v>
          </cell>
          <cell r="C61" t="str">
            <v>Populism and political communication</v>
          </cell>
          <cell r="D61" t="str">
            <v>Dr. Demeter Márton</v>
          </cell>
          <cell r="E61" t="str">
            <v>Optional</v>
          </cell>
          <cell r="F61">
            <v>2</v>
          </cell>
          <cell r="G61">
            <v>14</v>
          </cell>
          <cell r="I61" t="str">
            <v>Exam</v>
          </cell>
          <cell r="J61" t="str">
            <v>ÁNTK Erasmus mintatanterv 2022/2023/2</v>
          </cell>
          <cell r="K61" t="str">
            <v>ÁN_EN_ER_22232</v>
          </cell>
          <cell r="L61" t="str">
            <v>Á_EN_VÁL</v>
          </cell>
          <cell r="M61" t="str">
            <v>Dr. Tóth Tamás</v>
          </cell>
          <cell r="N61" t="str">
            <v>CS:18:00-19:45(O-405  [25 fős])</v>
          </cell>
        </row>
        <row r="62">
          <cell r="A62" t="str">
            <v>ÁEETE01</v>
          </cell>
          <cell r="B62" t="str">
            <v>Comparative Civil Service Law</v>
          </cell>
          <cell r="C62" t="str">
            <v>Comparative Civil Service Law</v>
          </cell>
          <cell r="D62" t="str">
            <v>Prof. Dr. Kun Attila Sándor</v>
          </cell>
          <cell r="E62" t="str">
            <v>Optional</v>
          </cell>
          <cell r="F62">
            <v>3</v>
          </cell>
          <cell r="G62">
            <v>28</v>
          </cell>
          <cell r="H62">
            <v>0</v>
          </cell>
          <cell r="I62" t="str">
            <v>Mid-term mark</v>
          </cell>
          <cell r="J62" t="str">
            <v>ÁNTK Erasmus mintatanterv 2022/2023/2</v>
          </cell>
          <cell r="K62" t="str">
            <v>ÁN_EN_ER_22232</v>
          </cell>
          <cell r="L62" t="str">
            <v>ÁN_EN2-Nig_E</v>
          </cell>
          <cell r="M62" t="str">
            <v>Paksi-Petró Csilla, Dr. Kajtár Edit Gitta, Dr. Klotz Péter, Dr. Petrovics Zoltán, Prof. Dr. Kiss György Árpád, Prof. Dr. Kun Attila Sándor</v>
          </cell>
          <cell r="N62" t="str">
            <v>K:14:00-15:45(O-416  [40 fős])</v>
          </cell>
        </row>
        <row r="63">
          <cell r="A63" t="str">
            <v>ÁLLTV08</v>
          </cell>
          <cell r="B63" t="str">
            <v>Diversity, Equity, Inclusion</v>
          </cell>
          <cell r="C63" t="str">
            <v>Diversity, Equity, Inclusion</v>
          </cell>
          <cell r="D63" t="str">
            <v>Dr. Bauer Lilla Erzsébet</v>
          </cell>
          <cell r="E63" t="str">
            <v>Optional</v>
          </cell>
          <cell r="F63">
            <v>2</v>
          </cell>
          <cell r="H63">
            <v>28</v>
          </cell>
          <cell r="I63" t="str">
            <v>Term mark</v>
          </cell>
          <cell r="J63" t="str">
            <v>ÁNTK Erasmus mintatanterv 2022/2023/2</v>
          </cell>
          <cell r="K63" t="str">
            <v>ÁN_EN_ER_22232</v>
          </cell>
          <cell r="L63" t="str">
            <v>Á_EN_VÁL</v>
          </cell>
          <cell r="M63" t="str">
            <v>Dr. habil. Zachar Péter Krisztián</v>
          </cell>
          <cell r="N63" t="str">
            <v>H:14:00-17:45(O-317  [40 fős])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I1" sqref="A1:XFD3"/>
    </sheetView>
  </sheetViews>
  <sheetFormatPr defaultColWidth="10" defaultRowHeight="12.75" x14ac:dyDescent="0.2"/>
  <cols>
    <col min="1" max="1" width="12.625" style="17" customWidth="1"/>
    <col min="2" max="2" width="67.375" style="17" bestFit="1" customWidth="1"/>
    <col min="3" max="3" width="11.875" style="17" customWidth="1"/>
    <col min="4" max="4" width="10" style="17"/>
    <col min="5" max="5" width="11.75" style="17" customWidth="1"/>
    <col min="6" max="6" width="10" style="17"/>
    <col min="7" max="7" width="17.625" style="17" customWidth="1"/>
    <col min="8" max="8" width="30.5" style="17" customWidth="1"/>
    <col min="9" max="16384" width="10" style="17"/>
  </cols>
  <sheetData>
    <row r="1" spans="1:8" s="13" customFormat="1" ht="13.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</row>
    <row r="2" spans="1:8" s="13" customFormat="1" x14ac:dyDescent="0.2">
      <c r="A2" s="5"/>
      <c r="B2" s="6"/>
      <c r="C2" s="6"/>
      <c r="D2" s="7"/>
      <c r="E2" s="6"/>
      <c r="F2" s="6"/>
      <c r="G2" s="8"/>
      <c r="H2" s="8"/>
    </row>
    <row r="3" spans="1:8" s="13" customFormat="1" x14ac:dyDescent="0.2">
      <c r="A3" s="9"/>
      <c r="B3" s="10"/>
      <c r="C3" s="10"/>
      <c r="D3" s="7"/>
      <c r="E3" s="10"/>
      <c r="F3" s="10"/>
      <c r="G3" s="11"/>
      <c r="H3" s="11"/>
    </row>
    <row r="4" spans="1:8" s="16" customFormat="1" x14ac:dyDescent="0.2">
      <c r="A4" s="12" t="s">
        <v>8</v>
      </c>
      <c r="B4" s="12" t="s">
        <v>9</v>
      </c>
      <c r="C4" s="12">
        <v>4</v>
      </c>
      <c r="D4" s="12">
        <v>28</v>
      </c>
      <c r="E4" s="14" t="s">
        <v>10</v>
      </c>
      <c r="F4" s="15" t="s">
        <v>11</v>
      </c>
      <c r="G4" s="14" t="s">
        <v>12</v>
      </c>
      <c r="H4" s="12" t="s">
        <v>13</v>
      </c>
    </row>
    <row r="5" spans="1:8" s="16" customFormat="1" x14ac:dyDescent="0.2">
      <c r="A5" s="12" t="s">
        <v>8</v>
      </c>
      <c r="B5" s="12" t="s">
        <v>9</v>
      </c>
      <c r="C5" s="12">
        <v>4</v>
      </c>
      <c r="D5" s="12">
        <v>14</v>
      </c>
      <c r="E5" s="14" t="s">
        <v>10</v>
      </c>
      <c r="F5" s="15" t="s">
        <v>11</v>
      </c>
      <c r="G5" s="14" t="s">
        <v>12</v>
      </c>
      <c r="H5" s="12" t="s">
        <v>13</v>
      </c>
    </row>
    <row r="6" spans="1:8" s="16" customFormat="1" ht="15" customHeight="1" x14ac:dyDescent="0.2">
      <c r="A6" s="12" t="s">
        <v>14</v>
      </c>
      <c r="B6" s="12" t="s">
        <v>15</v>
      </c>
      <c r="C6" s="12">
        <v>3</v>
      </c>
      <c r="D6" s="12">
        <v>28</v>
      </c>
      <c r="E6" s="14" t="s">
        <v>10</v>
      </c>
      <c r="F6" s="15" t="s">
        <v>16</v>
      </c>
      <c r="G6" s="14" t="s">
        <v>12</v>
      </c>
      <c r="H6" s="12" t="s">
        <v>17</v>
      </c>
    </row>
    <row r="7" spans="1:8" s="16" customFormat="1" x14ac:dyDescent="0.2">
      <c r="A7" s="12" t="s">
        <v>18</v>
      </c>
      <c r="B7" s="12" t="s">
        <v>19</v>
      </c>
      <c r="C7" s="12">
        <v>3</v>
      </c>
      <c r="D7" s="12">
        <v>14</v>
      </c>
      <c r="E7" s="14" t="s">
        <v>10</v>
      </c>
      <c r="F7" s="15" t="s">
        <v>16</v>
      </c>
      <c r="G7" s="14" t="s">
        <v>12</v>
      </c>
      <c r="H7" s="12" t="s">
        <v>20</v>
      </c>
    </row>
    <row r="8" spans="1:8" s="16" customFormat="1" x14ac:dyDescent="0.2">
      <c r="A8" s="12" t="s">
        <v>18</v>
      </c>
      <c r="B8" s="12" t="s">
        <v>19</v>
      </c>
      <c r="C8" s="12">
        <v>3</v>
      </c>
      <c r="D8" s="12">
        <v>14</v>
      </c>
      <c r="E8" s="14" t="s">
        <v>10</v>
      </c>
      <c r="F8" s="15" t="s">
        <v>16</v>
      </c>
      <c r="G8" s="14" t="s">
        <v>12</v>
      </c>
      <c r="H8" s="12" t="s">
        <v>20</v>
      </c>
    </row>
    <row r="9" spans="1:8" s="16" customFormat="1" ht="18.95" customHeight="1" x14ac:dyDescent="0.2">
      <c r="A9" s="12" t="s">
        <v>21</v>
      </c>
      <c r="B9" s="12" t="s">
        <v>22</v>
      </c>
      <c r="C9" s="12">
        <v>3</v>
      </c>
      <c r="D9" s="12">
        <v>28</v>
      </c>
      <c r="E9" s="14" t="s">
        <v>10</v>
      </c>
      <c r="F9" s="15" t="s">
        <v>11</v>
      </c>
      <c r="G9" s="14" t="s">
        <v>12</v>
      </c>
      <c r="H9" s="12" t="s">
        <v>23</v>
      </c>
    </row>
    <row r="10" spans="1:8" s="16" customFormat="1" x14ac:dyDescent="0.2">
      <c r="A10" s="12" t="s">
        <v>24</v>
      </c>
      <c r="B10" s="12" t="s">
        <v>25</v>
      </c>
      <c r="C10" s="12">
        <v>4</v>
      </c>
      <c r="D10" s="12">
        <v>12</v>
      </c>
      <c r="E10" s="14" t="s">
        <v>10</v>
      </c>
      <c r="F10" s="15" t="s">
        <v>16</v>
      </c>
      <c r="G10" s="14" t="s">
        <v>12</v>
      </c>
      <c r="H10" s="12" t="s">
        <v>26</v>
      </c>
    </row>
    <row r="11" spans="1:8" s="16" customFormat="1" x14ac:dyDescent="0.2">
      <c r="A11" s="12" t="s">
        <v>27</v>
      </c>
      <c r="B11" s="12" t="s">
        <v>28</v>
      </c>
      <c r="C11" s="12">
        <v>4</v>
      </c>
      <c r="D11" s="12">
        <v>28</v>
      </c>
      <c r="E11" s="14" t="s">
        <v>10</v>
      </c>
      <c r="F11" s="15" t="s">
        <v>11</v>
      </c>
      <c r="G11" s="14" t="s">
        <v>12</v>
      </c>
      <c r="H11" s="12" t="s">
        <v>29</v>
      </c>
    </row>
    <row r="12" spans="1:8" s="16" customFormat="1" x14ac:dyDescent="0.2">
      <c r="A12" s="12" t="s">
        <v>27</v>
      </c>
      <c r="B12" s="12" t="s">
        <v>28</v>
      </c>
      <c r="C12" s="12">
        <v>4</v>
      </c>
      <c r="D12" s="12">
        <v>14</v>
      </c>
      <c r="E12" s="14" t="s">
        <v>10</v>
      </c>
      <c r="F12" s="15" t="s">
        <v>11</v>
      </c>
      <c r="G12" s="14" t="s">
        <v>12</v>
      </c>
      <c r="H12" s="12" t="s">
        <v>29</v>
      </c>
    </row>
    <row r="13" spans="1:8" s="16" customFormat="1" ht="25.5" x14ac:dyDescent="0.2">
      <c r="A13" s="12" t="s">
        <v>30</v>
      </c>
      <c r="B13" s="12" t="s">
        <v>31</v>
      </c>
      <c r="C13" s="12">
        <v>4</v>
      </c>
      <c r="D13" s="12">
        <v>56</v>
      </c>
      <c r="E13" s="14" t="s">
        <v>10</v>
      </c>
      <c r="F13" s="15" t="s">
        <v>16</v>
      </c>
      <c r="G13" s="14" t="s">
        <v>12</v>
      </c>
      <c r="H13" s="12" t="s">
        <v>32</v>
      </c>
    </row>
    <row r="14" spans="1:8" s="16" customFormat="1" x14ac:dyDescent="0.2">
      <c r="A14" s="12" t="s">
        <v>33</v>
      </c>
      <c r="B14" s="12" t="s">
        <v>34</v>
      </c>
      <c r="C14" s="12">
        <v>3</v>
      </c>
      <c r="D14" s="12">
        <v>28</v>
      </c>
      <c r="E14" s="14" t="s">
        <v>10</v>
      </c>
      <c r="F14" s="15" t="s">
        <v>16</v>
      </c>
      <c r="G14" s="14" t="s">
        <v>12</v>
      </c>
      <c r="H14" s="12" t="s">
        <v>35</v>
      </c>
    </row>
    <row r="15" spans="1:8" s="16" customFormat="1" x14ac:dyDescent="0.2">
      <c r="A15" s="12" t="s">
        <v>36</v>
      </c>
      <c r="B15" s="12" t="s">
        <v>37</v>
      </c>
      <c r="C15" s="12">
        <v>4</v>
      </c>
      <c r="D15" s="12">
        <v>28</v>
      </c>
      <c r="E15" s="14" t="s">
        <v>10</v>
      </c>
      <c r="F15" s="15" t="s">
        <v>16</v>
      </c>
      <c r="G15" s="14" t="s">
        <v>12</v>
      </c>
      <c r="H15" s="12"/>
    </row>
    <row r="16" spans="1:8" s="16" customFormat="1" x14ac:dyDescent="0.2">
      <c r="A16" s="12" t="s">
        <v>36</v>
      </c>
      <c r="B16" s="12" t="s">
        <v>37</v>
      </c>
      <c r="C16" s="12">
        <v>4</v>
      </c>
      <c r="D16" s="12">
        <v>14</v>
      </c>
      <c r="E16" s="14" t="s">
        <v>10</v>
      </c>
      <c r="F16" s="15" t="s">
        <v>16</v>
      </c>
      <c r="G16" s="14" t="s">
        <v>12</v>
      </c>
      <c r="H16" s="12"/>
    </row>
    <row r="17" spans="1:8" s="16" customFormat="1" ht="17.45" customHeight="1" x14ac:dyDescent="0.2">
      <c r="A17" s="12" t="s">
        <v>38</v>
      </c>
      <c r="B17" s="12" t="s">
        <v>39</v>
      </c>
      <c r="C17" s="12">
        <v>4</v>
      </c>
      <c r="D17" s="12">
        <v>12</v>
      </c>
      <c r="E17" s="14" t="s">
        <v>10</v>
      </c>
      <c r="F17" s="15" t="s">
        <v>16</v>
      </c>
      <c r="G17" s="14" t="s">
        <v>12</v>
      </c>
      <c r="H17" s="12" t="s">
        <v>40</v>
      </c>
    </row>
    <row r="18" spans="1:8" s="16" customFormat="1" x14ac:dyDescent="0.2">
      <c r="A18" s="12" t="s">
        <v>41</v>
      </c>
      <c r="B18" s="12" t="s">
        <v>42</v>
      </c>
      <c r="C18" s="12">
        <v>4</v>
      </c>
      <c r="D18" s="12">
        <v>28</v>
      </c>
      <c r="E18" s="14" t="s">
        <v>10</v>
      </c>
      <c r="F18" s="15" t="s">
        <v>11</v>
      </c>
      <c r="G18" s="14" t="s">
        <v>12</v>
      </c>
      <c r="H18" s="12" t="s">
        <v>43</v>
      </c>
    </row>
    <row r="19" spans="1:8" s="16" customFormat="1" ht="20.100000000000001" customHeight="1" x14ac:dyDescent="0.2">
      <c r="A19" s="12" t="s">
        <v>44</v>
      </c>
      <c r="B19" s="12" t="s">
        <v>45</v>
      </c>
      <c r="C19" s="12">
        <v>3</v>
      </c>
      <c r="D19" s="12">
        <v>28</v>
      </c>
      <c r="E19" s="14" t="s">
        <v>10</v>
      </c>
      <c r="F19" s="15" t="s">
        <v>16</v>
      </c>
      <c r="G19" s="14" t="s">
        <v>12</v>
      </c>
      <c r="H19" s="12" t="s">
        <v>46</v>
      </c>
    </row>
    <row r="20" spans="1:8" s="16" customFormat="1" ht="18.95" customHeight="1" x14ac:dyDescent="0.2">
      <c r="A20" s="12" t="s">
        <v>47</v>
      </c>
      <c r="B20" s="12" t="s">
        <v>48</v>
      </c>
      <c r="C20" s="12">
        <v>3</v>
      </c>
      <c r="D20" s="12">
        <v>28</v>
      </c>
      <c r="E20" s="14" t="s">
        <v>10</v>
      </c>
      <c r="F20" s="15" t="s">
        <v>16</v>
      </c>
      <c r="G20" s="14" t="s">
        <v>12</v>
      </c>
      <c r="H20" s="12"/>
    </row>
    <row r="21" spans="1:8" s="16" customFormat="1" ht="18.600000000000001" customHeight="1" x14ac:dyDescent="0.2">
      <c r="A21" s="12" t="s">
        <v>49</v>
      </c>
      <c r="B21" s="12" t="s">
        <v>50</v>
      </c>
      <c r="C21" s="12">
        <v>4</v>
      </c>
      <c r="D21" s="12">
        <v>28</v>
      </c>
      <c r="E21" s="14" t="s">
        <v>10</v>
      </c>
      <c r="F21" s="15" t="s">
        <v>11</v>
      </c>
      <c r="G21" s="14" t="s">
        <v>12</v>
      </c>
      <c r="H21" s="12" t="s">
        <v>51</v>
      </c>
    </row>
    <row r="22" spans="1:8" s="16" customFormat="1" ht="17.100000000000001" customHeight="1" x14ac:dyDescent="0.2">
      <c r="A22" s="12" t="s">
        <v>52</v>
      </c>
      <c r="B22" s="12" t="s">
        <v>53</v>
      </c>
      <c r="C22" s="12">
        <v>4</v>
      </c>
      <c r="D22" s="12">
        <v>42</v>
      </c>
      <c r="E22" s="14" t="s">
        <v>10</v>
      </c>
      <c r="F22" s="15" t="s">
        <v>11</v>
      </c>
      <c r="G22" s="14" t="s">
        <v>12</v>
      </c>
      <c r="H22" s="12" t="s">
        <v>54</v>
      </c>
    </row>
    <row r="23" spans="1:8" s="16" customFormat="1" ht="17.45" customHeight="1" x14ac:dyDescent="0.2">
      <c r="A23" s="12" t="s">
        <v>55</v>
      </c>
      <c r="B23" s="12" t="s">
        <v>56</v>
      </c>
      <c r="C23" s="12">
        <v>4</v>
      </c>
      <c r="D23" s="12">
        <v>28</v>
      </c>
      <c r="E23" s="14" t="s">
        <v>10</v>
      </c>
      <c r="F23" s="15" t="s">
        <v>11</v>
      </c>
      <c r="G23" s="14" t="s">
        <v>12</v>
      </c>
      <c r="H23" s="12" t="s">
        <v>57</v>
      </c>
    </row>
    <row r="24" spans="1:8" s="16" customFormat="1" x14ac:dyDescent="0.2">
      <c r="A24" s="12" t="s">
        <v>58</v>
      </c>
      <c r="B24" s="12" t="s">
        <v>59</v>
      </c>
      <c r="C24" s="12">
        <v>4</v>
      </c>
      <c r="D24" s="12">
        <v>12</v>
      </c>
      <c r="E24" s="14" t="s">
        <v>10</v>
      </c>
      <c r="F24" s="15" t="s">
        <v>16</v>
      </c>
      <c r="G24" s="14" t="s">
        <v>12</v>
      </c>
      <c r="H24" s="12" t="s">
        <v>60</v>
      </c>
    </row>
    <row r="25" spans="1:8" s="16" customFormat="1" ht="15.95" customHeight="1" x14ac:dyDescent="0.2">
      <c r="A25" s="12" t="s">
        <v>61</v>
      </c>
      <c r="B25" s="12" t="s">
        <v>62</v>
      </c>
      <c r="C25" s="12">
        <v>2</v>
      </c>
      <c r="D25" s="12">
        <v>28</v>
      </c>
      <c r="E25" s="14" t="s">
        <v>10</v>
      </c>
      <c r="F25" s="15" t="s">
        <v>16</v>
      </c>
      <c r="G25" s="14" t="s">
        <v>12</v>
      </c>
      <c r="H25" s="12" t="s">
        <v>63</v>
      </c>
    </row>
    <row r="26" spans="1:8" s="16" customFormat="1" x14ac:dyDescent="0.2">
      <c r="A26" s="12" t="s">
        <v>64</v>
      </c>
      <c r="B26" s="12" t="s">
        <v>65</v>
      </c>
      <c r="C26" s="12">
        <v>4</v>
      </c>
      <c r="D26" s="12">
        <v>28</v>
      </c>
      <c r="E26" s="14" t="s">
        <v>10</v>
      </c>
      <c r="F26" s="15" t="s">
        <v>11</v>
      </c>
      <c r="G26" s="14" t="s">
        <v>12</v>
      </c>
      <c r="H26" s="12" t="s">
        <v>66</v>
      </c>
    </row>
    <row r="27" spans="1:8" s="16" customFormat="1" ht="18" customHeight="1" x14ac:dyDescent="0.2">
      <c r="A27" s="12" t="s">
        <v>67</v>
      </c>
      <c r="B27" s="12" t="s">
        <v>68</v>
      </c>
      <c r="C27" s="12">
        <v>3</v>
      </c>
      <c r="D27" s="12">
        <v>28</v>
      </c>
      <c r="E27" s="14" t="s">
        <v>10</v>
      </c>
      <c r="F27" s="15" t="s">
        <v>16</v>
      </c>
      <c r="G27" s="14" t="s">
        <v>12</v>
      </c>
      <c r="H27" s="12" t="s">
        <v>69</v>
      </c>
    </row>
    <row r="28" spans="1:8" s="16" customFormat="1" x14ac:dyDescent="0.2">
      <c r="A28" s="12" t="s">
        <v>70</v>
      </c>
      <c r="B28" s="12" t="s">
        <v>71</v>
      </c>
      <c r="C28" s="12">
        <v>3</v>
      </c>
      <c r="D28" s="12">
        <v>28</v>
      </c>
      <c r="E28" s="14" t="s">
        <v>10</v>
      </c>
      <c r="F28" s="15" t="s">
        <v>16</v>
      </c>
      <c r="G28" s="14" t="s">
        <v>12</v>
      </c>
      <c r="H28" s="12"/>
    </row>
    <row r="29" spans="1:8" s="16" customFormat="1" ht="15.95" customHeight="1" x14ac:dyDescent="0.2">
      <c r="A29" s="12" t="s">
        <v>72</v>
      </c>
      <c r="B29" s="12" t="s">
        <v>73</v>
      </c>
      <c r="C29" s="12">
        <v>3</v>
      </c>
      <c r="D29" s="12">
        <v>28</v>
      </c>
      <c r="E29" s="14" t="s">
        <v>10</v>
      </c>
      <c r="F29" s="15" t="s">
        <v>11</v>
      </c>
      <c r="G29" s="14" t="s">
        <v>12</v>
      </c>
      <c r="H29" s="12" t="s">
        <v>74</v>
      </c>
    </row>
    <row r="30" spans="1:8" s="16" customFormat="1" x14ac:dyDescent="0.2">
      <c r="A30" s="12" t="s">
        <v>75</v>
      </c>
      <c r="B30" s="12" t="s">
        <v>76</v>
      </c>
      <c r="C30" s="12">
        <v>4</v>
      </c>
      <c r="D30" s="12">
        <v>14</v>
      </c>
      <c r="E30" s="14" t="s">
        <v>10</v>
      </c>
      <c r="F30" s="15" t="s">
        <v>11</v>
      </c>
      <c r="G30" s="14" t="s">
        <v>12</v>
      </c>
      <c r="H30" s="12" t="s">
        <v>77</v>
      </c>
    </row>
    <row r="31" spans="1:8" s="16" customFormat="1" x14ac:dyDescent="0.2">
      <c r="A31" s="12" t="s">
        <v>75</v>
      </c>
      <c r="B31" s="12" t="s">
        <v>76</v>
      </c>
      <c r="C31" s="12">
        <v>4</v>
      </c>
      <c r="D31" s="12">
        <v>28</v>
      </c>
      <c r="E31" s="14" t="s">
        <v>10</v>
      </c>
      <c r="F31" s="15" t="s">
        <v>11</v>
      </c>
      <c r="G31" s="14" t="s">
        <v>12</v>
      </c>
      <c r="H31" s="12" t="s">
        <v>78</v>
      </c>
    </row>
    <row r="32" spans="1:8" s="16" customFormat="1" x14ac:dyDescent="0.2">
      <c r="A32" s="12" t="s">
        <v>75</v>
      </c>
      <c r="B32" s="12" t="s">
        <v>76</v>
      </c>
      <c r="C32" s="12">
        <v>4</v>
      </c>
      <c r="D32" s="12">
        <v>28</v>
      </c>
      <c r="E32" s="14" t="s">
        <v>10</v>
      </c>
      <c r="F32" s="15" t="s">
        <v>11</v>
      </c>
      <c r="G32" s="14" t="s">
        <v>12</v>
      </c>
      <c r="H32" s="12" t="s">
        <v>79</v>
      </c>
    </row>
    <row r="33" spans="1:8" s="16" customFormat="1" ht="17.45" customHeight="1" x14ac:dyDescent="0.2">
      <c r="A33" s="12" t="s">
        <v>80</v>
      </c>
      <c r="B33" s="12" t="s">
        <v>81</v>
      </c>
      <c r="C33" s="12">
        <v>4</v>
      </c>
      <c r="D33" s="12">
        <v>14</v>
      </c>
      <c r="E33" s="14" t="s">
        <v>10</v>
      </c>
      <c r="F33" s="15" t="s">
        <v>11</v>
      </c>
      <c r="G33" s="14" t="s">
        <v>12</v>
      </c>
      <c r="H33" s="12" t="s">
        <v>17</v>
      </c>
    </row>
    <row r="34" spans="1:8" s="16" customFormat="1" ht="18.600000000000001" customHeight="1" x14ac:dyDescent="0.2">
      <c r="A34" s="12" t="s">
        <v>80</v>
      </c>
      <c r="B34" s="12" t="s">
        <v>81</v>
      </c>
      <c r="C34" s="12">
        <v>4</v>
      </c>
      <c r="D34" s="12">
        <v>14</v>
      </c>
      <c r="E34" s="14" t="s">
        <v>10</v>
      </c>
      <c r="F34" s="15" t="s">
        <v>11</v>
      </c>
      <c r="G34" s="14" t="s">
        <v>12</v>
      </c>
      <c r="H34" s="12" t="s">
        <v>17</v>
      </c>
    </row>
    <row r="35" spans="1:8" s="16" customFormat="1" ht="25.5" x14ac:dyDescent="0.2">
      <c r="A35" s="12" t="s">
        <v>82</v>
      </c>
      <c r="B35" s="12" t="s">
        <v>83</v>
      </c>
      <c r="C35" s="12">
        <v>4</v>
      </c>
      <c r="D35" s="12">
        <v>28</v>
      </c>
      <c r="E35" s="14" t="s">
        <v>10</v>
      </c>
      <c r="F35" s="15" t="s">
        <v>11</v>
      </c>
      <c r="G35" s="14" t="s">
        <v>12</v>
      </c>
      <c r="H35" s="12" t="s">
        <v>84</v>
      </c>
    </row>
    <row r="36" spans="1:8" s="16" customFormat="1" x14ac:dyDescent="0.2">
      <c r="A36" s="12" t="s">
        <v>85</v>
      </c>
      <c r="B36" s="12" t="s">
        <v>86</v>
      </c>
      <c r="C36" s="12">
        <v>4</v>
      </c>
      <c r="D36" s="12">
        <v>28</v>
      </c>
      <c r="E36" s="14" t="s">
        <v>10</v>
      </c>
      <c r="F36" s="15" t="s">
        <v>16</v>
      </c>
      <c r="G36" s="14" t="s">
        <v>12</v>
      </c>
      <c r="H36" s="12" t="s">
        <v>35</v>
      </c>
    </row>
    <row r="37" spans="1:8" s="16" customFormat="1" ht="15.95" customHeight="1" x14ac:dyDescent="0.2">
      <c r="A37" s="12" t="s">
        <v>87</v>
      </c>
      <c r="B37" s="12" t="s">
        <v>88</v>
      </c>
      <c r="C37" s="12">
        <v>4</v>
      </c>
      <c r="D37" s="12">
        <v>28</v>
      </c>
      <c r="E37" s="14" t="s">
        <v>10</v>
      </c>
      <c r="F37" s="15" t="s">
        <v>16</v>
      </c>
      <c r="G37" s="14" t="s">
        <v>12</v>
      </c>
      <c r="H37" s="12" t="s">
        <v>89</v>
      </c>
    </row>
    <row r="38" spans="1:8" s="16" customFormat="1" ht="14.45" customHeight="1" x14ac:dyDescent="0.2">
      <c r="A38" s="12" t="s">
        <v>87</v>
      </c>
      <c r="B38" s="12" t="s">
        <v>88</v>
      </c>
      <c r="C38" s="12">
        <v>4</v>
      </c>
      <c r="D38" s="12">
        <v>14</v>
      </c>
      <c r="E38" s="14" t="s">
        <v>10</v>
      </c>
      <c r="F38" s="15" t="s">
        <v>16</v>
      </c>
      <c r="G38" s="14" t="s">
        <v>12</v>
      </c>
      <c r="H38" s="12" t="s">
        <v>89</v>
      </c>
    </row>
    <row r="39" spans="1:8" s="16" customFormat="1" x14ac:dyDescent="0.2">
      <c r="A39" s="12" t="s">
        <v>90</v>
      </c>
      <c r="B39" s="12" t="s">
        <v>91</v>
      </c>
      <c r="C39" s="12">
        <v>3</v>
      </c>
      <c r="D39" s="12">
        <v>28</v>
      </c>
      <c r="E39" s="14" t="s">
        <v>10</v>
      </c>
      <c r="F39" s="15" t="s">
        <v>16</v>
      </c>
      <c r="G39" s="14" t="s">
        <v>12</v>
      </c>
      <c r="H39" s="12" t="s">
        <v>92</v>
      </c>
    </row>
    <row r="40" spans="1:8" s="16" customFormat="1" x14ac:dyDescent="0.2">
      <c r="A40" s="12" t="s">
        <v>93</v>
      </c>
      <c r="B40" s="12" t="s">
        <v>94</v>
      </c>
      <c r="C40" s="12">
        <v>4</v>
      </c>
      <c r="D40" s="12">
        <v>28</v>
      </c>
      <c r="E40" s="14" t="s">
        <v>10</v>
      </c>
      <c r="F40" s="15" t="s">
        <v>16</v>
      </c>
      <c r="G40" s="14" t="s">
        <v>12</v>
      </c>
      <c r="H40" s="12" t="s">
        <v>95</v>
      </c>
    </row>
    <row r="41" spans="1:8" s="16" customFormat="1" x14ac:dyDescent="0.2">
      <c r="A41" s="12" t="s">
        <v>93</v>
      </c>
      <c r="B41" s="12" t="s">
        <v>94</v>
      </c>
      <c r="C41" s="12">
        <v>4</v>
      </c>
      <c r="D41" s="12">
        <v>14</v>
      </c>
      <c r="E41" s="14" t="s">
        <v>10</v>
      </c>
      <c r="F41" s="15" t="s">
        <v>16</v>
      </c>
      <c r="G41" s="14" t="s">
        <v>12</v>
      </c>
      <c r="H41" s="12" t="s">
        <v>95</v>
      </c>
    </row>
    <row r="42" spans="1:8" s="16" customFormat="1" x14ac:dyDescent="0.2">
      <c r="A42" s="12" t="s">
        <v>96</v>
      </c>
      <c r="B42" s="12" t="s">
        <v>97</v>
      </c>
      <c r="C42" s="12">
        <v>3</v>
      </c>
      <c r="D42" s="12">
        <v>28</v>
      </c>
      <c r="E42" s="14" t="s">
        <v>10</v>
      </c>
      <c r="F42" s="15" t="s">
        <v>16</v>
      </c>
      <c r="G42" s="14" t="s">
        <v>12</v>
      </c>
      <c r="H42" s="12" t="s">
        <v>98</v>
      </c>
    </row>
    <row r="43" spans="1:8" s="16" customFormat="1" x14ac:dyDescent="0.2">
      <c r="A43" s="12" t="s">
        <v>99</v>
      </c>
      <c r="B43" s="12" t="s">
        <v>100</v>
      </c>
      <c r="C43" s="12">
        <v>3</v>
      </c>
      <c r="D43" s="12">
        <v>12</v>
      </c>
      <c r="E43" s="14" t="s">
        <v>10</v>
      </c>
      <c r="F43" s="15" t="s">
        <v>16</v>
      </c>
      <c r="G43" s="14" t="s">
        <v>12</v>
      </c>
      <c r="H43" s="12" t="s">
        <v>101</v>
      </c>
    </row>
    <row r="44" spans="1:8" s="16" customFormat="1" x14ac:dyDescent="0.2">
      <c r="A44" s="12" t="s">
        <v>102</v>
      </c>
      <c r="B44" s="12" t="s">
        <v>103</v>
      </c>
      <c r="C44" s="12">
        <v>3</v>
      </c>
      <c r="D44" s="12">
        <v>28</v>
      </c>
      <c r="E44" s="14" t="s">
        <v>10</v>
      </c>
      <c r="F44" s="15" t="s">
        <v>16</v>
      </c>
      <c r="G44" s="14" t="s">
        <v>12</v>
      </c>
      <c r="H44" s="12" t="s">
        <v>104</v>
      </c>
    </row>
    <row r="45" spans="1:8" s="16" customFormat="1" x14ac:dyDescent="0.2">
      <c r="A45" s="12" t="s">
        <v>102</v>
      </c>
      <c r="B45" s="12" t="s">
        <v>103</v>
      </c>
      <c r="C45" s="12">
        <v>3</v>
      </c>
      <c r="D45" s="12">
        <v>28</v>
      </c>
      <c r="E45" s="14" t="s">
        <v>10</v>
      </c>
      <c r="F45" s="15" t="s">
        <v>16</v>
      </c>
      <c r="G45" s="14" t="s">
        <v>12</v>
      </c>
      <c r="H45" s="12" t="s">
        <v>104</v>
      </c>
    </row>
    <row r="46" spans="1:8" s="16" customFormat="1" x14ac:dyDescent="0.2">
      <c r="A46" s="12" t="s">
        <v>102</v>
      </c>
      <c r="B46" s="12" t="s">
        <v>103</v>
      </c>
      <c r="C46" s="12">
        <v>3</v>
      </c>
      <c r="D46" s="12">
        <v>28</v>
      </c>
      <c r="E46" s="14" t="s">
        <v>10</v>
      </c>
      <c r="F46" s="15" t="s">
        <v>16</v>
      </c>
      <c r="G46" s="14" t="s">
        <v>12</v>
      </c>
      <c r="H46" s="12" t="s">
        <v>104</v>
      </c>
    </row>
    <row r="47" spans="1:8" s="16" customFormat="1" x14ac:dyDescent="0.2">
      <c r="A47" s="12" t="s">
        <v>105</v>
      </c>
      <c r="B47" s="12" t="s">
        <v>65</v>
      </c>
      <c r="C47" s="12">
        <v>3</v>
      </c>
      <c r="D47" s="12">
        <v>28</v>
      </c>
      <c r="E47" s="14" t="s">
        <v>10</v>
      </c>
      <c r="F47" s="15" t="s">
        <v>11</v>
      </c>
      <c r="G47" s="14" t="s">
        <v>12</v>
      </c>
      <c r="H47" s="12" t="s">
        <v>66</v>
      </c>
    </row>
    <row r="48" spans="1:8" s="16" customFormat="1" x14ac:dyDescent="0.2">
      <c r="A48" s="12" t="s">
        <v>106</v>
      </c>
      <c r="B48" s="12" t="s">
        <v>107</v>
      </c>
      <c r="C48" s="12">
        <v>3</v>
      </c>
      <c r="D48" s="12">
        <v>28</v>
      </c>
      <c r="E48" s="14" t="s">
        <v>10</v>
      </c>
      <c r="F48" s="15" t="s">
        <v>16</v>
      </c>
      <c r="G48" s="14" t="s">
        <v>12</v>
      </c>
      <c r="H48" s="12" t="s">
        <v>60</v>
      </c>
    </row>
    <row r="49" spans="1:8" s="16" customFormat="1" ht="17.100000000000001" customHeight="1" x14ac:dyDescent="0.2">
      <c r="A49" s="12" t="s">
        <v>108</v>
      </c>
      <c r="B49" s="12" t="s">
        <v>50</v>
      </c>
      <c r="C49" s="12">
        <v>3</v>
      </c>
      <c r="D49" s="12">
        <v>14</v>
      </c>
      <c r="E49" s="14" t="s">
        <v>10</v>
      </c>
      <c r="F49" s="15" t="s">
        <v>11</v>
      </c>
      <c r="G49" s="14" t="s">
        <v>12</v>
      </c>
      <c r="H49" s="12" t="s">
        <v>109</v>
      </c>
    </row>
    <row r="50" spans="1:8" s="16" customFormat="1" ht="17.100000000000001" customHeight="1" x14ac:dyDescent="0.2">
      <c r="A50" s="12" t="s">
        <v>108</v>
      </c>
      <c r="B50" s="12" t="s">
        <v>50</v>
      </c>
      <c r="C50" s="12">
        <v>3</v>
      </c>
      <c r="D50" s="12">
        <v>14</v>
      </c>
      <c r="E50" s="14" t="s">
        <v>10</v>
      </c>
      <c r="F50" s="15" t="s">
        <v>11</v>
      </c>
      <c r="G50" s="14" t="s">
        <v>12</v>
      </c>
      <c r="H50" s="12" t="s">
        <v>109</v>
      </c>
    </row>
    <row r="51" spans="1:8" s="16" customFormat="1" x14ac:dyDescent="0.2">
      <c r="A51" s="12" t="s">
        <v>110</v>
      </c>
      <c r="B51" s="12" t="s">
        <v>111</v>
      </c>
      <c r="C51" s="12">
        <v>3</v>
      </c>
      <c r="D51" s="12">
        <v>28</v>
      </c>
      <c r="E51" s="14" t="s">
        <v>10</v>
      </c>
      <c r="F51" s="15" t="s">
        <v>16</v>
      </c>
      <c r="G51" s="14" t="s">
        <v>12</v>
      </c>
      <c r="H51" s="12" t="s">
        <v>112</v>
      </c>
    </row>
    <row r="52" spans="1:8" s="16" customFormat="1" x14ac:dyDescent="0.2">
      <c r="A52" s="12" t="s">
        <v>110</v>
      </c>
      <c r="B52" s="12" t="s">
        <v>111</v>
      </c>
      <c r="C52" s="12">
        <v>3</v>
      </c>
      <c r="D52" s="12">
        <v>28</v>
      </c>
      <c r="E52" s="14" t="s">
        <v>10</v>
      </c>
      <c r="F52" s="15" t="s">
        <v>16</v>
      </c>
      <c r="G52" s="14" t="s">
        <v>12</v>
      </c>
      <c r="H52" s="12" t="s">
        <v>112</v>
      </c>
    </row>
    <row r="53" spans="1:8" s="16" customFormat="1" x14ac:dyDescent="0.2">
      <c r="A53" s="12" t="s">
        <v>113</v>
      </c>
      <c r="B53" s="12" t="s">
        <v>114</v>
      </c>
      <c r="C53" s="12">
        <v>3</v>
      </c>
      <c r="D53" s="12">
        <v>28</v>
      </c>
      <c r="E53" s="14" t="s">
        <v>10</v>
      </c>
      <c r="F53" s="15" t="s">
        <v>11</v>
      </c>
      <c r="G53" s="14" t="s">
        <v>12</v>
      </c>
      <c r="H53" s="12" t="s">
        <v>23</v>
      </c>
    </row>
    <row r="54" spans="1:8" s="16" customFormat="1" ht="20.100000000000001" customHeight="1" x14ac:dyDescent="0.2">
      <c r="A54" s="12" t="s">
        <v>115</v>
      </c>
      <c r="B54" s="12" t="s">
        <v>116</v>
      </c>
      <c r="C54" s="12">
        <v>3</v>
      </c>
      <c r="D54" s="12">
        <v>28</v>
      </c>
      <c r="E54" s="14" t="s">
        <v>10</v>
      </c>
      <c r="F54" s="15" t="s">
        <v>16</v>
      </c>
      <c r="G54" s="14" t="s">
        <v>12</v>
      </c>
      <c r="H54" s="12" t="s">
        <v>117</v>
      </c>
    </row>
    <row r="55" spans="1:8" s="16" customFormat="1" ht="20.45" customHeight="1" x14ac:dyDescent="0.2">
      <c r="A55" s="12" t="s">
        <v>118</v>
      </c>
      <c r="B55" s="12" t="s">
        <v>116</v>
      </c>
      <c r="C55" s="12">
        <v>3</v>
      </c>
      <c r="D55" s="12">
        <v>28</v>
      </c>
      <c r="E55" s="14" t="s">
        <v>10</v>
      </c>
      <c r="F55" s="15" t="s">
        <v>16</v>
      </c>
      <c r="G55" s="14" t="s">
        <v>12</v>
      </c>
      <c r="H55" s="12" t="s">
        <v>117</v>
      </c>
    </row>
    <row r="56" spans="1:8" s="16" customFormat="1" x14ac:dyDescent="0.2">
      <c r="A56" s="12" t="s">
        <v>119</v>
      </c>
      <c r="B56" s="12" t="s">
        <v>120</v>
      </c>
      <c r="C56" s="12">
        <v>4</v>
      </c>
      <c r="D56" s="12">
        <v>14</v>
      </c>
      <c r="E56" s="14" t="s">
        <v>10</v>
      </c>
      <c r="F56" s="15" t="s">
        <v>11</v>
      </c>
      <c r="G56" s="14" t="s">
        <v>12</v>
      </c>
      <c r="H56" s="12" t="s">
        <v>121</v>
      </c>
    </row>
    <row r="57" spans="1:8" s="16" customFormat="1" x14ac:dyDescent="0.2">
      <c r="A57" s="12" t="s">
        <v>119</v>
      </c>
      <c r="B57" s="12" t="s">
        <v>120</v>
      </c>
      <c r="C57" s="12">
        <v>4</v>
      </c>
      <c r="D57" s="12">
        <v>28</v>
      </c>
      <c r="E57" s="14" t="s">
        <v>10</v>
      </c>
      <c r="F57" s="15" t="s">
        <v>11</v>
      </c>
      <c r="G57" s="14" t="s">
        <v>12</v>
      </c>
      <c r="H57" s="12" t="s">
        <v>121</v>
      </c>
    </row>
    <row r="58" spans="1:8" s="16" customFormat="1" x14ac:dyDescent="0.2">
      <c r="A58" s="12" t="s">
        <v>119</v>
      </c>
      <c r="B58" s="12" t="s">
        <v>120</v>
      </c>
      <c r="C58" s="12">
        <v>4</v>
      </c>
      <c r="D58" s="12">
        <v>28</v>
      </c>
      <c r="E58" s="14" t="s">
        <v>10</v>
      </c>
      <c r="F58" s="15" t="s">
        <v>11</v>
      </c>
      <c r="G58" s="14" t="s">
        <v>12</v>
      </c>
      <c r="H58" s="12" t="s">
        <v>121</v>
      </c>
    </row>
    <row r="59" spans="1:8" s="16" customFormat="1" x14ac:dyDescent="0.2">
      <c r="A59" s="12" t="s">
        <v>122</v>
      </c>
      <c r="B59" s="12" t="s">
        <v>123</v>
      </c>
      <c r="C59" s="12">
        <v>4</v>
      </c>
      <c r="D59" s="12">
        <v>28</v>
      </c>
      <c r="E59" s="14" t="s">
        <v>10</v>
      </c>
      <c r="F59" s="15" t="s">
        <v>11</v>
      </c>
      <c r="G59" s="14" t="s">
        <v>12</v>
      </c>
      <c r="H59" s="12" t="s">
        <v>124</v>
      </c>
    </row>
    <row r="60" spans="1:8" s="16" customFormat="1" ht="15.6" customHeight="1" x14ac:dyDescent="0.2">
      <c r="A60" s="12" t="s">
        <v>125</v>
      </c>
      <c r="B60" s="12" t="s">
        <v>126</v>
      </c>
      <c r="C60" s="12">
        <v>4</v>
      </c>
      <c r="D60" s="12">
        <v>28</v>
      </c>
      <c r="E60" s="14" t="s">
        <v>10</v>
      </c>
      <c r="F60" s="15" t="s">
        <v>11</v>
      </c>
      <c r="G60" s="14" t="s">
        <v>12</v>
      </c>
      <c r="H60" s="12" t="s">
        <v>127</v>
      </c>
    </row>
    <row r="61" spans="1:8" s="16" customFormat="1" x14ac:dyDescent="0.2">
      <c r="A61" s="12" t="s">
        <v>128</v>
      </c>
      <c r="B61" s="12" t="s">
        <v>129</v>
      </c>
      <c r="C61" s="12">
        <v>3</v>
      </c>
      <c r="D61" s="12">
        <v>28</v>
      </c>
      <c r="E61" s="14" t="s">
        <v>10</v>
      </c>
      <c r="F61" s="15" t="s">
        <v>16</v>
      </c>
      <c r="G61" s="14" t="s">
        <v>12</v>
      </c>
      <c r="H61" s="12" t="s">
        <v>130</v>
      </c>
    </row>
    <row r="62" spans="1:8" s="16" customFormat="1" x14ac:dyDescent="0.2">
      <c r="A62" s="12" t="s">
        <v>131</v>
      </c>
      <c r="B62" s="12" t="s">
        <v>132</v>
      </c>
      <c r="C62" s="12">
        <v>4</v>
      </c>
      <c r="D62" s="12">
        <v>12</v>
      </c>
      <c r="E62" s="14" t="s">
        <v>10</v>
      </c>
      <c r="F62" s="15" t="s">
        <v>16</v>
      </c>
      <c r="G62" s="14" t="s">
        <v>12</v>
      </c>
      <c r="H62" s="12" t="s">
        <v>77</v>
      </c>
    </row>
    <row r="63" spans="1:8" s="16" customFormat="1" x14ac:dyDescent="0.2">
      <c r="A63" s="12" t="s">
        <v>133</v>
      </c>
      <c r="B63" s="12" t="s">
        <v>134</v>
      </c>
      <c r="C63" s="12">
        <v>6</v>
      </c>
      <c r="D63" s="12">
        <v>28</v>
      </c>
      <c r="E63" s="14" t="s">
        <v>10</v>
      </c>
      <c r="F63" s="15" t="s">
        <v>16</v>
      </c>
      <c r="G63" s="14" t="s">
        <v>12</v>
      </c>
      <c r="H63" s="12" t="s">
        <v>135</v>
      </c>
    </row>
    <row r="64" spans="1:8" s="16" customFormat="1" x14ac:dyDescent="0.2">
      <c r="A64" s="12" t="s">
        <v>133</v>
      </c>
      <c r="B64" s="12" t="s">
        <v>134</v>
      </c>
      <c r="C64" s="12">
        <v>6</v>
      </c>
      <c r="D64" s="12">
        <v>28</v>
      </c>
      <c r="E64" s="14" t="s">
        <v>10</v>
      </c>
      <c r="F64" s="15" t="s">
        <v>16</v>
      </c>
      <c r="G64" s="14" t="s">
        <v>12</v>
      </c>
      <c r="H64" s="12" t="s">
        <v>135</v>
      </c>
    </row>
    <row r="65" spans="1:8" s="16" customFormat="1" x14ac:dyDescent="0.2">
      <c r="A65" s="12" t="s">
        <v>136</v>
      </c>
      <c r="B65" s="12" t="s">
        <v>137</v>
      </c>
      <c r="C65" s="12">
        <v>4</v>
      </c>
      <c r="D65" s="12">
        <v>28</v>
      </c>
      <c r="E65" s="14" t="s">
        <v>10</v>
      </c>
      <c r="F65" s="15" t="s">
        <v>16</v>
      </c>
      <c r="G65" s="14" t="s">
        <v>12</v>
      </c>
      <c r="H65" s="12" t="s">
        <v>26</v>
      </c>
    </row>
    <row r="66" spans="1:8" s="16" customFormat="1" x14ac:dyDescent="0.2">
      <c r="A66" s="12" t="s">
        <v>136</v>
      </c>
      <c r="B66" s="12" t="s">
        <v>137</v>
      </c>
      <c r="C66" s="12">
        <v>4</v>
      </c>
      <c r="D66" s="12">
        <v>14</v>
      </c>
      <c r="E66" s="14" t="s">
        <v>10</v>
      </c>
      <c r="F66" s="15" t="s">
        <v>16</v>
      </c>
      <c r="G66" s="14" t="s">
        <v>12</v>
      </c>
      <c r="H66" s="12"/>
    </row>
    <row r="67" spans="1:8" s="16" customFormat="1" x14ac:dyDescent="0.2">
      <c r="A67" s="12" t="s">
        <v>138</v>
      </c>
      <c r="B67" s="12" t="s">
        <v>139</v>
      </c>
      <c r="C67" s="12">
        <v>2</v>
      </c>
      <c r="D67" s="12">
        <v>28</v>
      </c>
      <c r="E67" s="14" t="s">
        <v>10</v>
      </c>
      <c r="F67" s="15" t="s">
        <v>16</v>
      </c>
      <c r="G67" s="14" t="s">
        <v>12</v>
      </c>
      <c r="H67" s="12" t="s">
        <v>140</v>
      </c>
    </row>
    <row r="68" spans="1:8" s="16" customFormat="1" x14ac:dyDescent="0.2">
      <c r="A68" s="12" t="s">
        <v>141</v>
      </c>
      <c r="B68" s="12" t="s">
        <v>142</v>
      </c>
      <c r="C68" s="12">
        <v>2</v>
      </c>
      <c r="D68" s="12">
        <v>28</v>
      </c>
      <c r="E68" s="14" t="s">
        <v>10</v>
      </c>
      <c r="F68" s="15" t="s">
        <v>16</v>
      </c>
      <c r="G68" s="14" t="s">
        <v>12</v>
      </c>
      <c r="H68" s="12" t="s">
        <v>140</v>
      </c>
    </row>
    <row r="69" spans="1:8" s="16" customFormat="1" x14ac:dyDescent="0.2">
      <c r="A69" s="12" t="s">
        <v>143</v>
      </c>
      <c r="B69" s="12" t="s">
        <v>144</v>
      </c>
      <c r="C69" s="12">
        <v>2</v>
      </c>
      <c r="D69" s="12">
        <v>28</v>
      </c>
      <c r="E69" s="14" t="s">
        <v>10</v>
      </c>
      <c r="F69" s="15" t="s">
        <v>11</v>
      </c>
      <c r="G69" s="14" t="s">
        <v>12</v>
      </c>
      <c r="H69" s="12" t="s">
        <v>145</v>
      </c>
    </row>
    <row r="70" spans="1:8" s="16" customFormat="1" ht="15.95" customHeight="1" x14ac:dyDescent="0.2">
      <c r="A70" s="12" t="s">
        <v>146</v>
      </c>
      <c r="B70" s="12" t="s">
        <v>147</v>
      </c>
      <c r="C70" s="12">
        <v>2</v>
      </c>
      <c r="D70" s="12">
        <v>28</v>
      </c>
      <c r="E70" s="14" t="s">
        <v>10</v>
      </c>
      <c r="F70" s="15" t="s">
        <v>11</v>
      </c>
      <c r="G70" s="14" t="s">
        <v>12</v>
      </c>
      <c r="H70" s="12" t="s">
        <v>148</v>
      </c>
    </row>
    <row r="71" spans="1:8" s="16" customFormat="1" x14ac:dyDescent="0.2">
      <c r="A71" s="12" t="s">
        <v>149</v>
      </c>
      <c r="B71" s="12" t="s">
        <v>150</v>
      </c>
      <c r="C71" s="12">
        <v>2</v>
      </c>
      <c r="D71" s="12">
        <v>28</v>
      </c>
      <c r="E71" s="14" t="s">
        <v>10</v>
      </c>
      <c r="F71" s="15" t="s">
        <v>16</v>
      </c>
      <c r="G71" s="14" t="s">
        <v>12</v>
      </c>
      <c r="H71" s="12" t="s">
        <v>151</v>
      </c>
    </row>
    <row r="72" spans="1:8" s="16" customFormat="1" x14ac:dyDescent="0.2">
      <c r="A72" s="12" t="s">
        <v>152</v>
      </c>
      <c r="B72" s="12" t="s">
        <v>153</v>
      </c>
      <c r="C72" s="12">
        <v>2</v>
      </c>
      <c r="D72" s="12">
        <v>28</v>
      </c>
      <c r="E72" s="14" t="s">
        <v>10</v>
      </c>
      <c r="F72" s="15" t="s">
        <v>11</v>
      </c>
      <c r="G72" s="14" t="s">
        <v>12</v>
      </c>
      <c r="H72" s="12" t="s">
        <v>40</v>
      </c>
    </row>
    <row r="73" spans="1:8" s="16" customFormat="1" x14ac:dyDescent="0.2">
      <c r="A73" s="12" t="s">
        <v>154</v>
      </c>
      <c r="B73" s="12" t="s">
        <v>155</v>
      </c>
      <c r="C73" s="12">
        <v>2</v>
      </c>
      <c r="D73" s="12">
        <v>28</v>
      </c>
      <c r="E73" s="14" t="s">
        <v>10</v>
      </c>
      <c r="F73" s="15" t="s">
        <v>16</v>
      </c>
      <c r="G73" s="14" t="s">
        <v>12</v>
      </c>
      <c r="H73" s="12" t="s">
        <v>156</v>
      </c>
    </row>
    <row r="74" spans="1:8" s="16" customFormat="1" x14ac:dyDescent="0.2">
      <c r="A74" s="12" t="s">
        <v>157</v>
      </c>
      <c r="B74" s="12" t="s">
        <v>158</v>
      </c>
      <c r="C74" s="12">
        <v>2</v>
      </c>
      <c r="D74" s="12">
        <v>14</v>
      </c>
      <c r="E74" s="14" t="s">
        <v>10</v>
      </c>
      <c r="F74" s="15" t="s">
        <v>16</v>
      </c>
      <c r="G74" s="14" t="s">
        <v>12</v>
      </c>
      <c r="H74" s="12" t="s">
        <v>104</v>
      </c>
    </row>
    <row r="75" spans="1:8" s="16" customFormat="1" x14ac:dyDescent="0.2">
      <c r="A75" s="12" t="s">
        <v>159</v>
      </c>
      <c r="B75" s="12" t="s">
        <v>160</v>
      </c>
      <c r="C75" s="12">
        <v>2</v>
      </c>
      <c r="D75" s="12">
        <v>14</v>
      </c>
      <c r="E75" s="14" t="s">
        <v>10</v>
      </c>
      <c r="F75" s="15" t="s">
        <v>16</v>
      </c>
      <c r="G75" s="14" t="s">
        <v>12</v>
      </c>
      <c r="H75" s="12" t="s">
        <v>57</v>
      </c>
    </row>
    <row r="76" spans="1:8" s="16" customFormat="1" x14ac:dyDescent="0.2">
      <c r="A76" s="12" t="s">
        <v>161</v>
      </c>
      <c r="B76" s="12" t="s">
        <v>162</v>
      </c>
      <c r="C76" s="12">
        <v>2</v>
      </c>
      <c r="D76" s="12">
        <v>28</v>
      </c>
      <c r="E76" s="14" t="s">
        <v>10</v>
      </c>
      <c r="F76" s="15" t="s">
        <v>16</v>
      </c>
      <c r="G76" s="14" t="s">
        <v>12</v>
      </c>
      <c r="H76" s="12" t="s">
        <v>54</v>
      </c>
    </row>
    <row r="77" spans="1:8" s="16" customFormat="1" x14ac:dyDescent="0.2">
      <c r="A77" s="12" t="s">
        <v>163</v>
      </c>
      <c r="B77" s="12" t="s">
        <v>164</v>
      </c>
      <c r="C77" s="12">
        <v>2</v>
      </c>
      <c r="D77" s="12">
        <v>14</v>
      </c>
      <c r="E77" s="14" t="s">
        <v>10</v>
      </c>
      <c r="F77" s="15" t="s">
        <v>16</v>
      </c>
      <c r="G77" s="14" t="s">
        <v>12</v>
      </c>
      <c r="H77" s="12" t="s">
        <v>165</v>
      </c>
    </row>
    <row r="78" spans="1:8" s="16" customFormat="1" x14ac:dyDescent="0.2">
      <c r="A78" s="12" t="s">
        <v>166</v>
      </c>
      <c r="B78" s="12" t="s">
        <v>167</v>
      </c>
      <c r="C78" s="12">
        <v>2</v>
      </c>
      <c r="D78" s="12">
        <v>28</v>
      </c>
      <c r="E78" s="14" t="s">
        <v>10</v>
      </c>
      <c r="F78" s="15" t="s">
        <v>16</v>
      </c>
      <c r="G78" s="14" t="s">
        <v>12</v>
      </c>
      <c r="H78" s="12" t="s">
        <v>168</v>
      </c>
    </row>
    <row r="79" spans="1:8" s="16" customFormat="1" x14ac:dyDescent="0.2">
      <c r="A79" s="12" t="s">
        <v>169</v>
      </c>
      <c r="B79" s="12" t="s">
        <v>170</v>
      </c>
      <c r="C79" s="12">
        <v>2</v>
      </c>
      <c r="D79" s="12">
        <v>28</v>
      </c>
      <c r="E79" s="14" t="s">
        <v>10</v>
      </c>
      <c r="F79" s="15" t="s">
        <v>16</v>
      </c>
      <c r="G79" s="14" t="s">
        <v>12</v>
      </c>
      <c r="H79" s="12" t="s">
        <v>151</v>
      </c>
    </row>
    <row r="80" spans="1:8" s="16" customFormat="1" ht="17.45" customHeight="1" x14ac:dyDescent="0.2">
      <c r="A80" s="12" t="s">
        <v>171</v>
      </c>
      <c r="B80" s="12" t="s">
        <v>172</v>
      </c>
      <c r="C80" s="12">
        <v>2</v>
      </c>
      <c r="D80" s="12">
        <v>28</v>
      </c>
      <c r="E80" s="14" t="s">
        <v>10</v>
      </c>
      <c r="F80" s="15" t="s">
        <v>16</v>
      </c>
      <c r="G80" s="14" t="s">
        <v>12</v>
      </c>
      <c r="H80" s="12" t="s">
        <v>69</v>
      </c>
    </row>
    <row r="81" spans="1:8" s="16" customFormat="1" x14ac:dyDescent="0.2">
      <c r="A81" s="12" t="s">
        <v>173</v>
      </c>
      <c r="B81" s="12" t="s">
        <v>174</v>
      </c>
      <c r="C81" s="12">
        <v>2</v>
      </c>
      <c r="D81" s="12">
        <v>28</v>
      </c>
      <c r="E81" s="14" t="s">
        <v>175</v>
      </c>
      <c r="F81" s="15" t="s">
        <v>11</v>
      </c>
      <c r="G81" s="14" t="s">
        <v>12</v>
      </c>
      <c r="H81" s="12" t="s">
        <v>176</v>
      </c>
    </row>
    <row r="82" spans="1:8" s="16" customFormat="1" x14ac:dyDescent="0.2">
      <c r="A82" s="12" t="s">
        <v>177</v>
      </c>
      <c r="B82" s="12" t="s">
        <v>178</v>
      </c>
      <c r="C82" s="12">
        <v>2</v>
      </c>
      <c r="D82" s="12">
        <v>28</v>
      </c>
      <c r="E82" s="14" t="s">
        <v>175</v>
      </c>
      <c r="F82" s="15" t="s">
        <v>16</v>
      </c>
      <c r="G82" s="14" t="s">
        <v>12</v>
      </c>
      <c r="H82" s="12" t="s">
        <v>179</v>
      </c>
    </row>
  </sheetData>
  <mergeCells count="8">
    <mergeCell ref="G1:G3"/>
    <mergeCell ref="H1:H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B1" workbookViewId="0">
      <selection activeCell="D27" sqref="D27"/>
    </sheetView>
  </sheetViews>
  <sheetFormatPr defaultColWidth="10.625" defaultRowHeight="15" x14ac:dyDescent="0.2"/>
  <cols>
    <col min="1" max="1" width="8.375" style="18" hidden="1" customWidth="1"/>
    <col min="2" max="2" width="9.625" style="18" customWidth="1"/>
    <col min="3" max="3" width="34.125" style="18" hidden="1" customWidth="1"/>
    <col min="4" max="4" width="52.125" style="18" customWidth="1"/>
    <col min="5" max="5" width="19.75" style="18" bestFit="1" customWidth="1"/>
    <col min="6" max="6" width="10.625" style="18" customWidth="1"/>
    <col min="7" max="7" width="8.375" style="18" customWidth="1"/>
    <col min="8" max="8" width="12.125" style="21" customWidth="1"/>
    <col min="9" max="9" width="11" style="21" customWidth="1"/>
    <col min="10" max="10" width="30.75" style="18" customWidth="1"/>
    <col min="11" max="11" width="32" style="18" customWidth="1"/>
    <col min="12" max="12" width="12.5" style="21" customWidth="1"/>
    <col min="13" max="13" width="10.625" style="21"/>
    <col min="14" max="14" width="13.375" style="18" customWidth="1"/>
    <col min="15" max="15" width="25.625" style="18" customWidth="1"/>
    <col min="16" max="16384" width="10.625" style="18"/>
  </cols>
  <sheetData>
    <row r="1" spans="1:15" s="13" customFormat="1" ht="25.5" x14ac:dyDescent="0.2">
      <c r="A1" s="22" t="s">
        <v>180</v>
      </c>
      <c r="B1" s="23" t="s">
        <v>181</v>
      </c>
      <c r="C1" s="23" t="s">
        <v>182</v>
      </c>
      <c r="D1" s="24" t="s">
        <v>183</v>
      </c>
      <c r="E1" s="23" t="s">
        <v>184</v>
      </c>
      <c r="F1" s="23" t="s">
        <v>4</v>
      </c>
      <c r="G1" s="25" t="s">
        <v>450</v>
      </c>
      <c r="H1" s="25" t="s">
        <v>449</v>
      </c>
      <c r="I1" s="23" t="s">
        <v>448</v>
      </c>
      <c r="J1" s="23" t="s">
        <v>185</v>
      </c>
      <c r="K1" s="23" t="s">
        <v>186</v>
      </c>
      <c r="L1" s="23" t="s">
        <v>187</v>
      </c>
      <c r="M1" s="23" t="s">
        <v>188</v>
      </c>
      <c r="N1" s="23" t="s">
        <v>189</v>
      </c>
      <c r="O1" s="23" t="s">
        <v>190</v>
      </c>
    </row>
    <row r="2" spans="1:15" x14ac:dyDescent="0.2">
      <c r="A2" s="18" t="s">
        <v>191</v>
      </c>
      <c r="B2" s="19" t="s">
        <v>192</v>
      </c>
      <c r="C2" s="19" t="s">
        <v>193</v>
      </c>
      <c r="D2" s="19" t="s">
        <v>194</v>
      </c>
      <c r="E2" s="19" t="s">
        <v>195</v>
      </c>
      <c r="F2" s="19" t="s">
        <v>10</v>
      </c>
      <c r="G2" s="19" t="s">
        <v>196</v>
      </c>
      <c r="H2" s="20">
        <v>2</v>
      </c>
      <c r="I2" s="20">
        <v>28</v>
      </c>
      <c r="J2" s="19" t="s">
        <v>101</v>
      </c>
      <c r="K2" s="19" t="s">
        <v>197</v>
      </c>
      <c r="L2" s="20">
        <v>10</v>
      </c>
      <c r="M2" s="20">
        <f>VLOOKUP(B2,[1]Sheet1!$A:$N,6,FALSE)</f>
        <v>4</v>
      </c>
      <c r="N2" s="19" t="str">
        <f>VLOOKUP(B2,[1]Sheet1!$A:$N,9,FALSE)</f>
        <v>Exam</v>
      </c>
      <c r="O2" s="19" t="str">
        <f>VLOOKUP(B2,[1]Sheet1!$A:$N,4,FALSE)</f>
        <v>Dr. habil. Szente-Varga Mónika</v>
      </c>
    </row>
    <row r="3" spans="1:15" x14ac:dyDescent="0.2">
      <c r="A3" s="18" t="s">
        <v>191</v>
      </c>
      <c r="B3" s="19" t="s">
        <v>192</v>
      </c>
      <c r="C3" s="19" t="s">
        <v>193</v>
      </c>
      <c r="D3" s="19" t="s">
        <v>194</v>
      </c>
      <c r="E3" s="19" t="s">
        <v>198</v>
      </c>
      <c r="F3" s="19" t="s">
        <v>10</v>
      </c>
      <c r="G3" s="19" t="s">
        <v>199</v>
      </c>
      <c r="H3" s="20">
        <v>1</v>
      </c>
      <c r="I3" s="20">
        <v>14</v>
      </c>
      <c r="J3" s="19" t="s">
        <v>101</v>
      </c>
      <c r="K3" s="19" t="s">
        <v>200</v>
      </c>
      <c r="L3" s="20">
        <v>10</v>
      </c>
      <c r="M3" s="20">
        <f>VLOOKUP(B3,[1]Sheet1!$A:$N,6,FALSE)</f>
        <v>4</v>
      </c>
      <c r="N3" s="19" t="str">
        <f>VLOOKUP(B3,[1]Sheet1!$A:$N,9,FALSE)</f>
        <v>Exam</v>
      </c>
      <c r="O3" s="19" t="str">
        <f>VLOOKUP(B3,[1]Sheet1!$A:$N,4,FALSE)</f>
        <v>Dr. habil. Szente-Varga Mónika</v>
      </c>
    </row>
    <row r="4" spans="1:15" x14ac:dyDescent="0.2">
      <c r="A4" s="18" t="s">
        <v>191</v>
      </c>
      <c r="B4" s="19" t="s">
        <v>143</v>
      </c>
      <c r="C4" s="19" t="s">
        <v>201</v>
      </c>
      <c r="D4" s="19" t="s">
        <v>144</v>
      </c>
      <c r="E4" s="19" t="s">
        <v>202</v>
      </c>
      <c r="F4" s="19" t="s">
        <v>10</v>
      </c>
      <c r="G4" s="19" t="s">
        <v>199</v>
      </c>
      <c r="H4" s="20">
        <v>2</v>
      </c>
      <c r="I4" s="20">
        <v>28</v>
      </c>
      <c r="J4" s="19" t="s">
        <v>145</v>
      </c>
      <c r="K4" s="19" t="s">
        <v>203</v>
      </c>
      <c r="L4" s="20">
        <v>24</v>
      </c>
      <c r="M4" s="20">
        <f>VLOOKUP(B4,[1]Sheet1!$A:$N,6,FALSE)</f>
        <v>2</v>
      </c>
      <c r="N4" s="19" t="str">
        <f>VLOOKUP(B4,[1]Sheet1!$A:$N,9,FALSE)</f>
        <v>Exam</v>
      </c>
      <c r="O4" s="19" t="str">
        <f>VLOOKUP(B4,[1]Sheet1!$A:$N,4,FALSE)</f>
        <v>Dr. Szerletics Antal</v>
      </c>
    </row>
    <row r="5" spans="1:15" x14ac:dyDescent="0.2">
      <c r="A5" s="18" t="s">
        <v>191</v>
      </c>
      <c r="B5" s="19" t="s">
        <v>204</v>
      </c>
      <c r="C5" s="19" t="s">
        <v>205</v>
      </c>
      <c r="D5" s="19" t="s">
        <v>206</v>
      </c>
      <c r="E5" s="19" t="s">
        <v>207</v>
      </c>
      <c r="F5" s="19" t="s">
        <v>10</v>
      </c>
      <c r="G5" s="19" t="s">
        <v>196</v>
      </c>
      <c r="H5" s="20">
        <v>2</v>
      </c>
      <c r="I5" s="20">
        <v>42</v>
      </c>
      <c r="J5" s="19" t="s">
        <v>208</v>
      </c>
      <c r="K5" s="19" t="s">
        <v>209</v>
      </c>
      <c r="L5" s="20">
        <v>10</v>
      </c>
      <c r="M5" s="20">
        <f>VLOOKUP(B5,[1]Sheet1!$A:$N,6,FALSE)</f>
        <v>4</v>
      </c>
      <c r="N5" s="19" t="str">
        <f>VLOOKUP(B5,[1]Sheet1!$A:$N,9,FALSE)</f>
        <v>Term mark</v>
      </c>
      <c r="O5" s="19" t="str">
        <f>VLOOKUP(B5,[1]Sheet1!$A:$N,4,FALSE)</f>
        <v>Dr. Ördögh Tibor</v>
      </c>
    </row>
    <row r="6" spans="1:15" x14ac:dyDescent="0.2">
      <c r="A6" s="18" t="s">
        <v>191</v>
      </c>
      <c r="B6" s="19" t="s">
        <v>210</v>
      </c>
      <c r="C6" s="19" t="s">
        <v>211</v>
      </c>
      <c r="D6" s="19" t="s">
        <v>211</v>
      </c>
      <c r="E6" s="19" t="s">
        <v>202</v>
      </c>
      <c r="F6" s="19" t="s">
        <v>10</v>
      </c>
      <c r="G6" s="19" t="s">
        <v>199</v>
      </c>
      <c r="H6" s="20">
        <v>2</v>
      </c>
      <c r="I6" s="20">
        <v>28</v>
      </c>
      <c r="J6" s="19" t="s">
        <v>212</v>
      </c>
      <c r="K6" s="19" t="s">
        <v>213</v>
      </c>
      <c r="L6" s="20">
        <v>12</v>
      </c>
      <c r="M6" s="20">
        <f>VLOOKUP(B6,[1]Sheet1!$A:$N,6,FALSE)</f>
        <v>2</v>
      </c>
      <c r="N6" s="19" t="str">
        <f>VLOOKUP(B6,[1]Sheet1!$A:$N,9,FALSE)</f>
        <v>Term mark</v>
      </c>
      <c r="O6" s="19" t="str">
        <f>VLOOKUP(B6,[1]Sheet1!$A:$N,4,FALSE)</f>
        <v>Dr. Kajtár Edit Gitta</v>
      </c>
    </row>
    <row r="7" spans="1:15" x14ac:dyDescent="0.2">
      <c r="A7" s="18" t="s">
        <v>191</v>
      </c>
      <c r="B7" s="19" t="s">
        <v>214</v>
      </c>
      <c r="C7" s="19" t="s">
        <v>215</v>
      </c>
      <c r="D7" s="19" t="s">
        <v>215</v>
      </c>
      <c r="E7" s="19" t="s">
        <v>202</v>
      </c>
      <c r="F7" s="19" t="s">
        <v>10</v>
      </c>
      <c r="G7" s="19" t="s">
        <v>199</v>
      </c>
      <c r="H7" s="20">
        <v>2</v>
      </c>
      <c r="I7" s="20">
        <v>28</v>
      </c>
      <c r="J7" s="19" t="s">
        <v>216</v>
      </c>
      <c r="K7" s="19" t="s">
        <v>217</v>
      </c>
      <c r="L7" s="20">
        <v>20</v>
      </c>
      <c r="M7" s="20">
        <f>VLOOKUP(B7,[1]Sheet1!$A:$N,6,FALSE)</f>
        <v>2</v>
      </c>
      <c r="N7" s="19" t="str">
        <f>VLOOKUP(B7,[1]Sheet1!$A:$N,9,FALSE)</f>
        <v>Exam</v>
      </c>
      <c r="O7" s="19" t="str">
        <f>VLOOKUP(B7,[1]Sheet1!$A:$N,4,FALSE)</f>
        <v>Prof. Dr. Kiss György Árpád</v>
      </c>
    </row>
    <row r="8" spans="1:15" x14ac:dyDescent="0.2">
      <c r="A8" s="18" t="s">
        <v>191</v>
      </c>
      <c r="B8" s="19" t="s">
        <v>218</v>
      </c>
      <c r="C8" s="19" t="s">
        <v>219</v>
      </c>
      <c r="D8" s="19" t="s">
        <v>219</v>
      </c>
      <c r="E8" s="19" t="s">
        <v>220</v>
      </c>
      <c r="F8" s="19" t="s">
        <v>10</v>
      </c>
      <c r="G8" s="19" t="s">
        <v>196</v>
      </c>
      <c r="H8" s="20">
        <v>2</v>
      </c>
      <c r="I8" s="20">
        <v>28</v>
      </c>
      <c r="J8" s="19" t="s">
        <v>221</v>
      </c>
      <c r="K8" s="19" t="s">
        <v>222</v>
      </c>
      <c r="L8" s="20">
        <v>40</v>
      </c>
      <c r="M8" s="20">
        <f>VLOOKUP(B8,[1]Sheet1!$A:$N,6,FALSE)</f>
        <v>3</v>
      </c>
      <c r="N8" s="19" t="str">
        <f>VLOOKUP(B8,[1]Sheet1!$A:$N,9,FALSE)</f>
        <v>Mid-term mark</v>
      </c>
      <c r="O8" s="19" t="str">
        <f>VLOOKUP(B8,[1]Sheet1!$A:$N,4,FALSE)</f>
        <v>Prof. Dr. Kun Attila Sándor</v>
      </c>
    </row>
    <row r="9" spans="1:15" x14ac:dyDescent="0.2">
      <c r="A9" s="18" t="s">
        <v>191</v>
      </c>
      <c r="B9" s="19" t="s">
        <v>223</v>
      </c>
      <c r="C9" s="19" t="s">
        <v>224</v>
      </c>
      <c r="D9" s="19" t="s">
        <v>225</v>
      </c>
      <c r="E9" s="19" t="s">
        <v>226</v>
      </c>
      <c r="F9" s="19" t="s">
        <v>10</v>
      </c>
      <c r="G9" s="19" t="s">
        <v>196</v>
      </c>
      <c r="H9" s="20">
        <v>2</v>
      </c>
      <c r="I9" s="20">
        <v>28</v>
      </c>
      <c r="J9" s="19" t="s">
        <v>227</v>
      </c>
      <c r="K9" s="19" t="s">
        <v>228</v>
      </c>
      <c r="L9" s="20">
        <v>20</v>
      </c>
      <c r="M9" s="20">
        <f>VLOOKUP(B9,[1]Sheet1!$A:$N,6,FALSE)</f>
        <v>3</v>
      </c>
      <c r="N9" s="19" t="str">
        <f>VLOOKUP(B9,[1]Sheet1!$A:$N,9,FALSE)</f>
        <v>Exam</v>
      </c>
      <c r="O9" s="19" t="str">
        <f>VLOOKUP(B9,[1]Sheet1!$A:$N,4,FALSE)</f>
        <v>Prof. Dr. Szente Zoltán Zsolt</v>
      </c>
    </row>
    <row r="10" spans="1:15" x14ac:dyDescent="0.2">
      <c r="A10" s="18" t="s">
        <v>191</v>
      </c>
      <c r="B10" s="19" t="s">
        <v>229</v>
      </c>
      <c r="C10" s="19" t="s">
        <v>230</v>
      </c>
      <c r="D10" s="19" t="s">
        <v>230</v>
      </c>
      <c r="E10" s="19" t="s">
        <v>231</v>
      </c>
      <c r="F10" s="19" t="s">
        <v>10</v>
      </c>
      <c r="G10" s="19" t="s">
        <v>196</v>
      </c>
      <c r="H10" s="20">
        <v>1</v>
      </c>
      <c r="I10" s="20">
        <v>14</v>
      </c>
      <c r="J10" s="19" t="s">
        <v>232</v>
      </c>
      <c r="K10" s="19" t="s">
        <v>233</v>
      </c>
      <c r="L10" s="20">
        <v>60</v>
      </c>
      <c r="M10" s="20">
        <f>VLOOKUP(B10,[1]Sheet1!$A:$N,6,FALSE)</f>
        <v>4</v>
      </c>
      <c r="N10" s="19" t="str">
        <f>VLOOKUP(B10,[1]Sheet1!$A:$N,9,FALSE)</f>
        <v>Exam</v>
      </c>
      <c r="O10" s="19" t="str">
        <f>VLOOKUP(B10,[1]Sheet1!$A:$N,4,FALSE)</f>
        <v>Dr. habil. Téglási András</v>
      </c>
    </row>
    <row r="11" spans="1:15" x14ac:dyDescent="0.2">
      <c r="A11" s="18" t="s">
        <v>191</v>
      </c>
      <c r="B11" s="19" t="s">
        <v>229</v>
      </c>
      <c r="C11" s="19" t="s">
        <v>230</v>
      </c>
      <c r="D11" s="19" t="s">
        <v>230</v>
      </c>
      <c r="E11" s="19" t="s">
        <v>234</v>
      </c>
      <c r="F11" s="19" t="s">
        <v>10</v>
      </c>
      <c r="G11" s="19" t="s">
        <v>199</v>
      </c>
      <c r="H11" s="20">
        <v>1</v>
      </c>
      <c r="I11" s="20">
        <v>14</v>
      </c>
      <c r="J11" s="19" t="s">
        <v>235</v>
      </c>
      <c r="K11" s="19" t="s">
        <v>236</v>
      </c>
      <c r="L11" s="20">
        <v>30</v>
      </c>
      <c r="M11" s="20">
        <f>VLOOKUP(B11,[1]Sheet1!$A:$N,6,FALSE)</f>
        <v>4</v>
      </c>
      <c r="N11" s="19" t="str">
        <f>VLOOKUP(B11,[1]Sheet1!$A:$N,9,FALSE)</f>
        <v>Exam</v>
      </c>
      <c r="O11" s="19" t="str">
        <f>VLOOKUP(B11,[1]Sheet1!$A:$N,4,FALSE)</f>
        <v>Dr. habil. Téglási András</v>
      </c>
    </row>
    <row r="12" spans="1:15" x14ac:dyDescent="0.2">
      <c r="A12" s="18" t="s">
        <v>191</v>
      </c>
      <c r="B12" s="19" t="s">
        <v>229</v>
      </c>
      <c r="C12" s="19" t="s">
        <v>230</v>
      </c>
      <c r="D12" s="19" t="s">
        <v>230</v>
      </c>
      <c r="E12" s="19" t="s">
        <v>237</v>
      </c>
      <c r="F12" s="19" t="s">
        <v>10</v>
      </c>
      <c r="G12" s="19" t="s">
        <v>199</v>
      </c>
      <c r="H12" s="20">
        <v>1</v>
      </c>
      <c r="I12" s="20">
        <v>14</v>
      </c>
      <c r="J12" s="19" t="s">
        <v>238</v>
      </c>
      <c r="K12" s="19" t="s">
        <v>236</v>
      </c>
      <c r="L12" s="20">
        <v>30</v>
      </c>
      <c r="M12" s="20">
        <f>VLOOKUP(B12,[1]Sheet1!$A:$N,6,FALSE)</f>
        <v>4</v>
      </c>
      <c r="N12" s="19" t="str">
        <f>VLOOKUP(B12,[1]Sheet1!$A:$N,9,FALSE)</f>
        <v>Exam</v>
      </c>
      <c r="O12" s="19" t="str">
        <f>VLOOKUP(B12,[1]Sheet1!$A:$N,4,FALSE)</f>
        <v>Dr. habil. Téglási András</v>
      </c>
    </row>
    <row r="13" spans="1:15" x14ac:dyDescent="0.2">
      <c r="A13" s="18" t="s">
        <v>191</v>
      </c>
      <c r="B13" s="19" t="s">
        <v>239</v>
      </c>
      <c r="C13" s="19" t="s">
        <v>240</v>
      </c>
      <c r="D13" s="19" t="s">
        <v>240</v>
      </c>
      <c r="E13" s="19" t="s">
        <v>220</v>
      </c>
      <c r="F13" s="19" t="s">
        <v>10</v>
      </c>
      <c r="G13" s="19" t="s">
        <v>196</v>
      </c>
      <c r="H13" s="20">
        <v>2</v>
      </c>
      <c r="I13" s="20">
        <v>28</v>
      </c>
      <c r="J13" s="19" t="s">
        <v>241</v>
      </c>
      <c r="K13" s="19" t="s">
        <v>242</v>
      </c>
      <c r="L13" s="20">
        <v>40</v>
      </c>
      <c r="M13" s="20">
        <f>VLOOKUP(B13,[1]Sheet1!$A:$N,6,FALSE)</f>
        <v>3</v>
      </c>
      <c r="N13" s="19" t="str">
        <f>VLOOKUP(B13,[1]Sheet1!$A:$N,9,FALSE)</f>
        <v>Term mark</v>
      </c>
      <c r="O13" s="19" t="str">
        <f>VLOOKUP(B13,[1]Sheet1!$A:$N,4,FALSE)</f>
        <v>Dr. Auer Ádám</v>
      </c>
    </row>
    <row r="14" spans="1:15" x14ac:dyDescent="0.2">
      <c r="A14" s="18" t="s">
        <v>191</v>
      </c>
      <c r="B14" s="19" t="s">
        <v>243</v>
      </c>
      <c r="C14" s="19" t="s">
        <v>244</v>
      </c>
      <c r="D14" s="19" t="s">
        <v>245</v>
      </c>
      <c r="E14" s="19" t="s">
        <v>246</v>
      </c>
      <c r="F14" s="19" t="s">
        <v>10</v>
      </c>
      <c r="G14" s="19" t="s">
        <v>199</v>
      </c>
      <c r="H14" s="20">
        <v>2</v>
      </c>
      <c r="I14" s="20">
        <v>28</v>
      </c>
      <c r="J14" s="19" t="s">
        <v>247</v>
      </c>
      <c r="K14" s="19" t="s">
        <v>248</v>
      </c>
      <c r="L14" s="20">
        <v>15</v>
      </c>
      <c r="M14" s="20">
        <f>VLOOKUP(B14,[1]Sheet1!$A:$N,6,FALSE)</f>
        <v>3</v>
      </c>
      <c r="N14" s="19" t="str">
        <f>VLOOKUP(B14,[1]Sheet1!$A:$N,9,FALSE)</f>
        <v>Term mark</v>
      </c>
      <c r="O14" s="19" t="str">
        <f>VLOOKUP(B14,[1]Sheet1!$A:$N,4,FALSE)</f>
        <v>Dr. habil. Kutasi Gábor</v>
      </c>
    </row>
    <row r="15" spans="1:15" x14ac:dyDescent="0.2">
      <c r="A15" s="18" t="s">
        <v>191</v>
      </c>
      <c r="B15" s="19" t="s">
        <v>249</v>
      </c>
      <c r="C15" s="19" t="s">
        <v>250</v>
      </c>
      <c r="D15" s="19" t="s">
        <v>251</v>
      </c>
      <c r="E15" s="19" t="s">
        <v>252</v>
      </c>
      <c r="F15" s="19" t="s">
        <v>10</v>
      </c>
      <c r="G15" s="19" t="s">
        <v>199</v>
      </c>
      <c r="H15" s="20"/>
      <c r="I15" s="20">
        <v>28</v>
      </c>
      <c r="J15" s="19" t="s">
        <v>135</v>
      </c>
      <c r="K15" s="19" t="s">
        <v>253</v>
      </c>
      <c r="L15" s="20">
        <v>24</v>
      </c>
      <c r="M15" s="20">
        <f>VLOOKUP(B15,[1]Sheet1!$A:$N,6,FALSE)</f>
        <v>2</v>
      </c>
      <c r="N15" s="19" t="str">
        <f>VLOOKUP(B15,[1]Sheet1!$A:$N,9,FALSE)</f>
        <v>Term mark</v>
      </c>
      <c r="O15" s="19" t="str">
        <f>VLOOKUP(B15,[1]Sheet1!$A:$N,4,FALSE)</f>
        <v>Varga András</v>
      </c>
    </row>
    <row r="16" spans="1:15" x14ac:dyDescent="0.2">
      <c r="A16" s="18" t="s">
        <v>191</v>
      </c>
      <c r="B16" s="19" t="s">
        <v>254</v>
      </c>
      <c r="C16" s="19" t="s">
        <v>255</v>
      </c>
      <c r="D16" s="19" t="s">
        <v>255</v>
      </c>
      <c r="E16" s="19" t="s">
        <v>202</v>
      </c>
      <c r="F16" s="19" t="s">
        <v>10</v>
      </c>
      <c r="G16" s="19" t="s">
        <v>199</v>
      </c>
      <c r="H16" s="20">
        <v>2</v>
      </c>
      <c r="I16" s="20">
        <v>28</v>
      </c>
      <c r="J16" s="19" t="s">
        <v>92</v>
      </c>
      <c r="K16" s="19" t="s">
        <v>256</v>
      </c>
      <c r="L16" s="20">
        <v>24</v>
      </c>
      <c r="M16" s="20">
        <f>VLOOKUP(B16,[1]Sheet1!$A:$N,6,FALSE)</f>
        <v>2</v>
      </c>
      <c r="N16" s="19" t="str">
        <f>VLOOKUP(B16,[1]Sheet1!$A:$N,9,FALSE)</f>
        <v>Exam</v>
      </c>
      <c r="O16" s="19" t="str">
        <f>VLOOKUP(B16,[1]Sheet1!$A:$N,4,FALSE)</f>
        <v>Dr. Tanács-Mandák Fanni</v>
      </c>
    </row>
    <row r="17" spans="1:15" x14ac:dyDescent="0.2">
      <c r="A17" s="18" t="s">
        <v>191</v>
      </c>
      <c r="B17" s="19" t="s">
        <v>257</v>
      </c>
      <c r="C17" s="19" t="s">
        <v>258</v>
      </c>
      <c r="D17" s="19" t="s">
        <v>259</v>
      </c>
      <c r="E17" s="19" t="s">
        <v>246</v>
      </c>
      <c r="F17" s="19" t="s">
        <v>10</v>
      </c>
      <c r="G17" s="19" t="s">
        <v>199</v>
      </c>
      <c r="H17" s="20">
        <v>2</v>
      </c>
      <c r="I17" s="20">
        <v>28</v>
      </c>
      <c r="J17" s="19" t="s">
        <v>35</v>
      </c>
      <c r="K17" s="19" t="s">
        <v>260</v>
      </c>
      <c r="L17" s="20">
        <v>15</v>
      </c>
      <c r="M17" s="20">
        <f>VLOOKUP(B17,[1]Sheet1!$A:$N,6,FALSE)</f>
        <v>3</v>
      </c>
      <c r="N17" s="19" t="str">
        <f>VLOOKUP(B17,[1]Sheet1!$A:$N,9,FALSE)</f>
        <v>Term mark</v>
      </c>
      <c r="O17" s="19" t="str">
        <f>VLOOKUP(B17,[1]Sheet1!$A:$N,4,FALSE)</f>
        <v>Dr. Rada Péter</v>
      </c>
    </row>
    <row r="18" spans="1:15" x14ac:dyDescent="0.2">
      <c r="A18" s="18" t="s">
        <v>191</v>
      </c>
      <c r="B18" s="19" t="s">
        <v>261</v>
      </c>
      <c r="C18" s="19" t="s">
        <v>262</v>
      </c>
      <c r="D18" s="19" t="s">
        <v>262</v>
      </c>
      <c r="E18" s="19" t="s">
        <v>202</v>
      </c>
      <c r="F18" s="19" t="s">
        <v>10</v>
      </c>
      <c r="G18" s="19" t="s">
        <v>199</v>
      </c>
      <c r="H18" s="20">
        <v>2</v>
      </c>
      <c r="I18" s="20">
        <v>28</v>
      </c>
      <c r="J18" s="19" t="s">
        <v>263</v>
      </c>
      <c r="K18" s="19" t="s">
        <v>264</v>
      </c>
      <c r="L18" s="20">
        <v>25</v>
      </c>
      <c r="M18" s="20">
        <f>VLOOKUP(B18,[1]Sheet1!$A:$N,6,FALSE)</f>
        <v>2</v>
      </c>
      <c r="N18" s="19" t="str">
        <f>VLOOKUP(B18,[1]Sheet1!$A:$N,9,FALSE)</f>
        <v>Term mark</v>
      </c>
      <c r="O18" s="19" t="str">
        <f>VLOOKUP(B18,[1]Sheet1!$A:$N,4,FALSE)</f>
        <v>Dr. Bauer Lilla Erzsébet</v>
      </c>
    </row>
    <row r="19" spans="1:15" x14ac:dyDescent="0.2">
      <c r="A19" s="18" t="s">
        <v>191</v>
      </c>
      <c r="B19" s="19" t="s">
        <v>265</v>
      </c>
      <c r="C19" s="19" t="s">
        <v>266</v>
      </c>
      <c r="D19" s="19" t="s">
        <v>267</v>
      </c>
      <c r="E19" s="19" t="s">
        <v>198</v>
      </c>
      <c r="F19" s="19" t="s">
        <v>10</v>
      </c>
      <c r="G19" s="19" t="s">
        <v>199</v>
      </c>
      <c r="H19" s="20">
        <v>2</v>
      </c>
      <c r="I19" s="20">
        <v>28</v>
      </c>
      <c r="J19" s="19" t="s">
        <v>268</v>
      </c>
      <c r="K19" s="19" t="s">
        <v>269</v>
      </c>
      <c r="L19" s="20">
        <v>10</v>
      </c>
      <c r="M19" s="20">
        <f>VLOOKUP(B19,[1]Sheet1!$A:$N,6,FALSE)</f>
        <v>2</v>
      </c>
      <c r="N19" s="19" t="str">
        <f>VLOOKUP(B19,[1]Sheet1!$A:$N,9,FALSE)</f>
        <v>Term mark</v>
      </c>
      <c r="O19" s="19" t="str">
        <f>VLOOKUP(B19,[1]Sheet1!$A:$N,4,FALSE)</f>
        <v>Dr. Tálas Péter Henrik</v>
      </c>
    </row>
    <row r="20" spans="1:15" x14ac:dyDescent="0.2">
      <c r="A20" s="18" t="s">
        <v>191</v>
      </c>
      <c r="B20" s="19" t="s">
        <v>270</v>
      </c>
      <c r="C20" s="19" t="s">
        <v>271</v>
      </c>
      <c r="D20" s="19" t="s">
        <v>271</v>
      </c>
      <c r="E20" s="19" t="s">
        <v>202</v>
      </c>
      <c r="F20" s="19" t="s">
        <v>10</v>
      </c>
      <c r="G20" s="19" t="s">
        <v>199</v>
      </c>
      <c r="H20" s="20">
        <v>2</v>
      </c>
      <c r="I20" s="20">
        <v>28</v>
      </c>
      <c r="J20" s="19" t="s">
        <v>46</v>
      </c>
      <c r="K20" s="19" t="s">
        <v>272</v>
      </c>
      <c r="L20" s="20">
        <v>24</v>
      </c>
      <c r="M20" s="20">
        <f>VLOOKUP(B20,[1]Sheet1!$A:$N,6,FALSE)</f>
        <v>2</v>
      </c>
      <c r="N20" s="19" t="str">
        <f>VLOOKUP(B20,[1]Sheet1!$A:$N,9,FALSE)</f>
        <v>Term mark</v>
      </c>
      <c r="O20" s="19" t="str">
        <f>VLOOKUP(B20,[1]Sheet1!$A:$N,4,FALSE)</f>
        <v>Bartók András</v>
      </c>
    </row>
    <row r="21" spans="1:15" x14ac:dyDescent="0.2">
      <c r="A21" s="18" t="s">
        <v>191</v>
      </c>
      <c r="B21" s="19" t="s">
        <v>149</v>
      </c>
      <c r="C21" s="19" t="s">
        <v>150</v>
      </c>
      <c r="D21" s="19" t="s">
        <v>150</v>
      </c>
      <c r="E21" s="19" t="s">
        <v>202</v>
      </c>
      <c r="F21" s="19" t="s">
        <v>10</v>
      </c>
      <c r="G21" s="19" t="s">
        <v>199</v>
      </c>
      <c r="H21" s="20"/>
      <c r="I21" s="20">
        <v>28</v>
      </c>
      <c r="J21" s="19" t="s">
        <v>151</v>
      </c>
      <c r="K21" s="19" t="s">
        <v>273</v>
      </c>
      <c r="L21" s="20">
        <v>24</v>
      </c>
      <c r="M21" s="20">
        <f>VLOOKUP(B21,[1]Sheet1!$A:$N,6,FALSE)</f>
        <v>2</v>
      </c>
      <c r="N21" s="19" t="str">
        <f>VLOOKUP(B21,[1]Sheet1!$A:$N,9,FALSE)</f>
        <v>Exam</v>
      </c>
      <c r="O21" s="19" t="str">
        <f>VLOOKUP(B21,[1]Sheet1!$A:$N,4,FALSE)</f>
        <v>Prof. Dr. Bordás Mária</v>
      </c>
    </row>
    <row r="22" spans="1:15" x14ac:dyDescent="0.2">
      <c r="A22" s="18" t="s">
        <v>191</v>
      </c>
      <c r="B22" s="19" t="s">
        <v>274</v>
      </c>
      <c r="C22" s="19" t="s">
        <v>275</v>
      </c>
      <c r="D22" s="19" t="s">
        <v>276</v>
      </c>
      <c r="E22" s="19" t="s">
        <v>277</v>
      </c>
      <c r="F22" s="19" t="s">
        <v>10</v>
      </c>
      <c r="G22" s="19" t="s">
        <v>199</v>
      </c>
      <c r="H22" s="20">
        <v>2</v>
      </c>
      <c r="I22" s="20">
        <v>28</v>
      </c>
      <c r="J22" s="19" t="s">
        <v>23</v>
      </c>
      <c r="K22" s="19" t="s">
        <v>278</v>
      </c>
      <c r="L22" s="20">
        <v>20</v>
      </c>
      <c r="M22" s="20">
        <f>VLOOKUP(B22,[1]Sheet1!$A:$N,6,FALSE)</f>
        <v>2</v>
      </c>
      <c r="N22" s="19" t="str">
        <f>VLOOKUP(B22,[1]Sheet1!$A:$N,9,FALSE)</f>
        <v>Exam</v>
      </c>
      <c r="O22" s="19" t="str">
        <f>VLOOKUP(B22,[1]Sheet1!$A:$N,4,FALSE)</f>
        <v>Dr. Koronváry Péter</v>
      </c>
    </row>
    <row r="23" spans="1:15" x14ac:dyDescent="0.2">
      <c r="A23" s="18" t="s">
        <v>191</v>
      </c>
      <c r="B23" s="19" t="s">
        <v>279</v>
      </c>
      <c r="C23" s="19" t="s">
        <v>280</v>
      </c>
      <c r="D23" s="19" t="s">
        <v>280</v>
      </c>
      <c r="E23" s="19" t="s">
        <v>281</v>
      </c>
      <c r="F23" s="19" t="s">
        <v>10</v>
      </c>
      <c r="G23" s="19" t="s">
        <v>196</v>
      </c>
      <c r="H23" s="20">
        <v>2</v>
      </c>
      <c r="I23" s="20">
        <v>28</v>
      </c>
      <c r="J23" s="19" t="s">
        <v>282</v>
      </c>
      <c r="K23" s="19" t="s">
        <v>283</v>
      </c>
      <c r="L23" s="20">
        <v>20</v>
      </c>
      <c r="M23" s="20">
        <f>VLOOKUP(B23,[1]Sheet1!$A:$N,6,FALSE)</f>
        <v>3</v>
      </c>
      <c r="N23" s="19" t="str">
        <f>VLOOKUP(B23,[1]Sheet1!$A:$N,9,FALSE)</f>
        <v>Exam</v>
      </c>
      <c r="O23" s="19" t="str">
        <f>VLOOKUP(B23,[1]Sheet1!$A:$N,4,FALSE)</f>
        <v>Dr. Boldizsár Gábor</v>
      </c>
    </row>
    <row r="24" spans="1:15" x14ac:dyDescent="0.2">
      <c r="A24" s="18" t="s">
        <v>191</v>
      </c>
      <c r="B24" s="19" t="s">
        <v>284</v>
      </c>
      <c r="C24" s="19" t="s">
        <v>285</v>
      </c>
      <c r="D24" s="19" t="s">
        <v>285</v>
      </c>
      <c r="E24" s="19" t="s">
        <v>281</v>
      </c>
      <c r="F24" s="19" t="s">
        <v>10</v>
      </c>
      <c r="G24" s="19" t="s">
        <v>196</v>
      </c>
      <c r="H24" s="20">
        <v>2</v>
      </c>
      <c r="I24" s="20">
        <v>28</v>
      </c>
      <c r="J24" s="19" t="s">
        <v>77</v>
      </c>
      <c r="K24" s="19" t="s">
        <v>286</v>
      </c>
      <c r="L24" s="20">
        <v>20</v>
      </c>
      <c r="M24" s="20">
        <f>VLOOKUP(B24,[1]Sheet1!$A:$N,6,FALSE)</f>
        <v>3</v>
      </c>
      <c r="N24" s="19" t="str">
        <f>VLOOKUP(B24,[1]Sheet1!$A:$N,9,FALSE)</f>
        <v>Exam</v>
      </c>
      <c r="O24" s="19" t="str">
        <f>VLOOKUP(B24,[1]Sheet1!$A:$N,4,FALSE)</f>
        <v>Prof. Dr. Molnár Anna Éva</v>
      </c>
    </row>
    <row r="25" spans="1:15" x14ac:dyDescent="0.2">
      <c r="A25" s="18" t="s">
        <v>191</v>
      </c>
      <c r="B25" s="19" t="s">
        <v>287</v>
      </c>
      <c r="C25" s="19" t="s">
        <v>288</v>
      </c>
      <c r="D25" s="19" t="s">
        <v>288</v>
      </c>
      <c r="E25" s="19" t="s">
        <v>281</v>
      </c>
      <c r="F25" s="19" t="s">
        <v>10</v>
      </c>
      <c r="G25" s="19" t="s">
        <v>196</v>
      </c>
      <c r="H25" s="20">
        <v>2</v>
      </c>
      <c r="I25" s="20">
        <v>28</v>
      </c>
      <c r="J25" s="19" t="s">
        <v>54</v>
      </c>
      <c r="K25" s="19" t="s">
        <v>289</v>
      </c>
      <c r="L25" s="20">
        <v>20</v>
      </c>
      <c r="M25" s="20">
        <f>VLOOKUP(B25,[1]Sheet1!$A:$N,6,FALSE)</f>
        <v>3</v>
      </c>
      <c r="N25" s="19" t="str">
        <f>VLOOKUP(B25,[1]Sheet1!$A:$N,9,FALSE)</f>
        <v>Exam</v>
      </c>
      <c r="O25" s="19" t="str">
        <f>VLOOKUP(B25,[1]Sheet1!$A:$N,4,FALSE)</f>
        <v>Dr. habil. Marján Attila</v>
      </c>
    </row>
    <row r="26" spans="1:15" x14ac:dyDescent="0.2">
      <c r="A26" s="18" t="s">
        <v>191</v>
      </c>
      <c r="B26" s="19" t="s">
        <v>290</v>
      </c>
      <c r="C26" s="19" t="s">
        <v>291</v>
      </c>
      <c r="D26" s="19" t="s">
        <v>291</v>
      </c>
      <c r="E26" s="19" t="s">
        <v>220</v>
      </c>
      <c r="F26" s="19" t="s">
        <v>10</v>
      </c>
      <c r="G26" s="19" t="s">
        <v>196</v>
      </c>
      <c r="H26" s="20">
        <v>1</v>
      </c>
      <c r="I26" s="20">
        <v>14</v>
      </c>
      <c r="J26" s="19" t="s">
        <v>54</v>
      </c>
      <c r="K26" s="19" t="s">
        <v>292</v>
      </c>
      <c r="L26" s="20">
        <v>40</v>
      </c>
      <c r="M26" s="20">
        <f>VLOOKUP(B26,[1]Sheet1!$A:$N,6,FALSE)</f>
        <v>4</v>
      </c>
      <c r="N26" s="19" t="str">
        <f>VLOOKUP(B26,[1]Sheet1!$A:$N,9,FALSE)</f>
        <v>Exam</v>
      </c>
      <c r="O26" s="19" t="str">
        <f>VLOOKUP(B26,[1]Sheet1!$A:$N,4,FALSE)</f>
        <v>Dr. habil. Marján Attila</v>
      </c>
    </row>
    <row r="27" spans="1:15" x14ac:dyDescent="0.2">
      <c r="A27" s="18" t="s">
        <v>191</v>
      </c>
      <c r="B27" s="19" t="s">
        <v>290</v>
      </c>
      <c r="C27" s="19" t="s">
        <v>291</v>
      </c>
      <c r="D27" s="19" t="s">
        <v>291</v>
      </c>
      <c r="E27" s="19" t="s">
        <v>293</v>
      </c>
      <c r="F27" s="19" t="s">
        <v>10</v>
      </c>
      <c r="G27" s="19" t="s">
        <v>199</v>
      </c>
      <c r="H27" s="20">
        <v>1</v>
      </c>
      <c r="I27" s="20">
        <v>14</v>
      </c>
      <c r="J27" s="19" t="s">
        <v>54</v>
      </c>
      <c r="K27" s="19" t="s">
        <v>294</v>
      </c>
      <c r="L27" s="20">
        <v>20</v>
      </c>
      <c r="M27" s="20">
        <f>VLOOKUP(B27,[1]Sheet1!$A:$N,6,FALSE)</f>
        <v>4</v>
      </c>
      <c r="N27" s="19" t="str">
        <f>VLOOKUP(B27,[1]Sheet1!$A:$N,9,FALSE)</f>
        <v>Exam</v>
      </c>
      <c r="O27" s="19" t="str">
        <f>VLOOKUP(B27,[1]Sheet1!$A:$N,4,FALSE)</f>
        <v>Dr. habil. Marján Attila</v>
      </c>
    </row>
    <row r="28" spans="1:15" x14ac:dyDescent="0.2">
      <c r="A28" s="18" t="s">
        <v>191</v>
      </c>
      <c r="B28" s="19" t="s">
        <v>290</v>
      </c>
      <c r="C28" s="19" t="s">
        <v>291</v>
      </c>
      <c r="D28" s="19" t="s">
        <v>291</v>
      </c>
      <c r="E28" s="19" t="s">
        <v>295</v>
      </c>
      <c r="F28" s="19" t="s">
        <v>10</v>
      </c>
      <c r="G28" s="19" t="s">
        <v>199</v>
      </c>
      <c r="H28" s="20">
        <v>1</v>
      </c>
      <c r="I28" s="20">
        <v>14</v>
      </c>
      <c r="J28" s="19" t="s">
        <v>54</v>
      </c>
      <c r="K28" s="19" t="s">
        <v>294</v>
      </c>
      <c r="L28" s="20">
        <v>20</v>
      </c>
      <c r="M28" s="20">
        <f>VLOOKUP(B28,[1]Sheet1!$A:$N,6,FALSE)</f>
        <v>4</v>
      </c>
      <c r="N28" s="19" t="str">
        <f>VLOOKUP(B28,[1]Sheet1!$A:$N,9,FALSE)</f>
        <v>Exam</v>
      </c>
      <c r="O28" s="19" t="str">
        <f>VLOOKUP(B28,[1]Sheet1!$A:$N,4,FALSE)</f>
        <v>Dr. habil. Marján Attila</v>
      </c>
    </row>
    <row r="29" spans="1:15" x14ac:dyDescent="0.2">
      <c r="A29" s="18" t="s">
        <v>191</v>
      </c>
      <c r="B29" s="19" t="s">
        <v>296</v>
      </c>
      <c r="C29" s="19" t="s">
        <v>297</v>
      </c>
      <c r="D29" s="19" t="s">
        <v>298</v>
      </c>
      <c r="E29" s="19" t="s">
        <v>202</v>
      </c>
      <c r="F29" s="19" t="s">
        <v>10</v>
      </c>
      <c r="G29" s="19" t="s">
        <v>199</v>
      </c>
      <c r="H29" s="20">
        <v>1</v>
      </c>
      <c r="I29" s="20">
        <v>28</v>
      </c>
      <c r="J29" s="19" t="s">
        <v>299</v>
      </c>
      <c r="K29" s="19" t="s">
        <v>300</v>
      </c>
      <c r="L29" s="20">
        <v>20</v>
      </c>
      <c r="M29" s="20">
        <f>VLOOKUP(B29,[1]Sheet1!$A:$N,6,FALSE)</f>
        <v>3</v>
      </c>
      <c r="N29" s="19" t="str">
        <f>VLOOKUP(B29,[1]Sheet1!$A:$N,9,FALSE)</f>
        <v>Term mark</v>
      </c>
      <c r="O29" s="19" t="str">
        <f>VLOOKUP(B29,[1]Sheet1!$A:$N,4,FALSE)</f>
        <v>Prof. Dr. Koller Boglárka</v>
      </c>
    </row>
    <row r="30" spans="1:15" x14ac:dyDescent="0.2">
      <c r="A30" s="18" t="s">
        <v>191</v>
      </c>
      <c r="B30" s="19" t="s">
        <v>301</v>
      </c>
      <c r="C30" s="19" t="s">
        <v>302</v>
      </c>
      <c r="D30" s="19" t="s">
        <v>302</v>
      </c>
      <c r="E30" s="19" t="s">
        <v>220</v>
      </c>
      <c r="F30" s="19" t="s">
        <v>10</v>
      </c>
      <c r="G30" s="19" t="s">
        <v>196</v>
      </c>
      <c r="H30" s="20">
        <v>2</v>
      </c>
      <c r="I30" s="20">
        <v>28</v>
      </c>
      <c r="J30" s="19" t="s">
        <v>60</v>
      </c>
      <c r="K30" s="19" t="s">
        <v>303</v>
      </c>
      <c r="L30" s="20">
        <v>40</v>
      </c>
      <c r="M30" s="20">
        <f>VLOOKUP(B30,[1]Sheet1!$A:$N,6,FALSE)</f>
        <v>3</v>
      </c>
      <c r="N30" s="19" t="str">
        <f>VLOOKUP(B30,[1]Sheet1!$A:$N,9,FALSE)</f>
        <v>Exam</v>
      </c>
      <c r="O30" s="19" t="str">
        <f>VLOOKUP(B30,[1]Sheet1!$A:$N,4,FALSE)</f>
        <v>Dr. Hárs András</v>
      </c>
    </row>
    <row r="31" spans="1:15" x14ac:dyDescent="0.2">
      <c r="A31" s="18" t="s">
        <v>191</v>
      </c>
      <c r="B31" s="19" t="s">
        <v>304</v>
      </c>
      <c r="C31" s="19" t="s">
        <v>305</v>
      </c>
      <c r="D31" s="19" t="s">
        <v>306</v>
      </c>
      <c r="E31" s="19" t="s">
        <v>226</v>
      </c>
      <c r="F31" s="19" t="s">
        <v>10</v>
      </c>
      <c r="G31" s="19" t="s">
        <v>196</v>
      </c>
      <c r="H31" s="20">
        <v>2</v>
      </c>
      <c r="I31" s="20">
        <v>28</v>
      </c>
      <c r="J31" s="19" t="s">
        <v>307</v>
      </c>
      <c r="K31" s="19" t="s">
        <v>308</v>
      </c>
      <c r="L31" s="20">
        <v>20</v>
      </c>
      <c r="M31" s="20">
        <f>VLOOKUP(B31,[1]Sheet1!$A:$N,6,FALSE)</f>
        <v>3</v>
      </c>
      <c r="N31" s="19" t="str">
        <f>VLOOKUP(B31,[1]Sheet1!$A:$N,9,FALSE)</f>
        <v>Exam</v>
      </c>
      <c r="O31" s="19" t="str">
        <f>VLOOKUP(B31,[1]Sheet1!$A:$N,4,FALSE)</f>
        <v>Prof. Dr. Gazdag Ferenc</v>
      </c>
    </row>
    <row r="32" spans="1:15" x14ac:dyDescent="0.2">
      <c r="A32" s="18" t="s">
        <v>191</v>
      </c>
      <c r="B32" s="19" t="s">
        <v>309</v>
      </c>
      <c r="C32" s="19" t="s">
        <v>310</v>
      </c>
      <c r="D32" s="19" t="s">
        <v>311</v>
      </c>
      <c r="E32" s="19" t="s">
        <v>312</v>
      </c>
      <c r="F32" s="19" t="s">
        <v>10</v>
      </c>
      <c r="G32" s="19" t="s">
        <v>199</v>
      </c>
      <c r="H32" s="20">
        <v>2</v>
      </c>
      <c r="I32" s="20">
        <v>28</v>
      </c>
      <c r="J32" s="19" t="s">
        <v>313</v>
      </c>
      <c r="K32" s="19" t="s">
        <v>314</v>
      </c>
      <c r="L32" s="20">
        <v>20</v>
      </c>
      <c r="M32" s="20">
        <f>VLOOKUP(B32,[1]Sheet1!$A:$N,6,FALSE)</f>
        <v>3</v>
      </c>
      <c r="N32" s="19" t="str">
        <f>VLOOKUP(B32,[1]Sheet1!$A:$N,9,FALSE)</f>
        <v>Term mark</v>
      </c>
      <c r="O32" s="19" t="str">
        <f>VLOOKUP(B32,[1]Sheet1!$A:$N,4,FALSE)</f>
        <v>Dr. Hettyey András Örs</v>
      </c>
    </row>
    <row r="33" spans="1:15" x14ac:dyDescent="0.2">
      <c r="A33" s="18" t="s">
        <v>191</v>
      </c>
      <c r="B33" s="19" t="s">
        <v>138</v>
      </c>
      <c r="C33" s="19" t="s">
        <v>315</v>
      </c>
      <c r="D33" s="19" t="s">
        <v>139</v>
      </c>
      <c r="E33" s="19" t="s">
        <v>202</v>
      </c>
      <c r="F33" s="19" t="s">
        <v>10</v>
      </c>
      <c r="G33" s="19" t="s">
        <v>199</v>
      </c>
      <c r="H33" s="20">
        <v>2</v>
      </c>
      <c r="I33" s="20">
        <v>28</v>
      </c>
      <c r="J33" s="19" t="s">
        <v>140</v>
      </c>
      <c r="K33" s="19" t="s">
        <v>316</v>
      </c>
      <c r="L33" s="20">
        <v>24</v>
      </c>
      <c r="M33" s="20">
        <f>VLOOKUP(B33,[1]Sheet1!$A:$N,6,FALSE)</f>
        <v>2</v>
      </c>
      <c r="N33" s="19" t="str">
        <f>VLOOKUP(B33,[1]Sheet1!$A:$N,9,FALSE)</f>
        <v>Term mark</v>
      </c>
      <c r="O33" s="19" t="str">
        <f>VLOOKUP(B33,[1]Sheet1!$A:$N,4,FALSE)</f>
        <v>Dr. Peres Zsuzsanna</v>
      </c>
    </row>
    <row r="34" spans="1:15" x14ac:dyDescent="0.2">
      <c r="A34" s="18" t="s">
        <v>191</v>
      </c>
      <c r="B34" s="19" t="s">
        <v>157</v>
      </c>
      <c r="C34" s="19" t="s">
        <v>158</v>
      </c>
      <c r="D34" s="19" t="s">
        <v>158</v>
      </c>
      <c r="E34" s="19" t="s">
        <v>202</v>
      </c>
      <c r="F34" s="19" t="s">
        <v>10</v>
      </c>
      <c r="G34" s="19" t="s">
        <v>199</v>
      </c>
      <c r="H34" s="20">
        <v>1</v>
      </c>
      <c r="I34" s="20">
        <v>14</v>
      </c>
      <c r="J34" s="19" t="s">
        <v>104</v>
      </c>
      <c r="K34" s="19" t="s">
        <v>317</v>
      </c>
      <c r="L34" s="20">
        <v>24</v>
      </c>
      <c r="M34" s="20">
        <f>VLOOKUP(B34,[1]Sheet1!$A:$N,6,FALSE)</f>
        <v>2</v>
      </c>
      <c r="N34" s="19" t="str">
        <f>VLOOKUP(B34,[1]Sheet1!$A:$N,9,FALSE)</f>
        <v>Term mark</v>
      </c>
      <c r="O34" s="19" t="str">
        <f>VLOOKUP(B34,[1]Sheet1!$A:$N,4,FALSE)</f>
        <v>Dr. Jenei Ágnes</v>
      </c>
    </row>
    <row r="35" spans="1:15" x14ac:dyDescent="0.2">
      <c r="A35" s="18" t="s">
        <v>191</v>
      </c>
      <c r="B35" s="19" t="s">
        <v>318</v>
      </c>
      <c r="C35" s="19" t="s">
        <v>319</v>
      </c>
      <c r="D35" s="19" t="s">
        <v>319</v>
      </c>
      <c r="E35" s="19" t="s">
        <v>281</v>
      </c>
      <c r="F35" s="19" t="s">
        <v>10</v>
      </c>
      <c r="G35" s="19" t="s">
        <v>196</v>
      </c>
      <c r="H35" s="20">
        <v>2</v>
      </c>
      <c r="I35" s="20">
        <v>28</v>
      </c>
      <c r="J35" s="19" t="s">
        <v>320</v>
      </c>
      <c r="K35" s="19" t="s">
        <v>321</v>
      </c>
      <c r="L35" s="20">
        <v>20</v>
      </c>
      <c r="M35" s="20">
        <f>VLOOKUP(B35,[1]Sheet1!$A:$N,6,FALSE)</f>
        <v>3</v>
      </c>
      <c r="N35" s="19" t="str">
        <f>VLOOKUP(B35,[1]Sheet1!$A:$N,9,FALSE)</f>
        <v>Exam</v>
      </c>
      <c r="O35" s="19" t="str">
        <f>VLOOKUP(B35,[1]Sheet1!$A:$N,4,FALSE)</f>
        <v>Dr. Nagy Judit</v>
      </c>
    </row>
    <row r="36" spans="1:15" x14ac:dyDescent="0.2">
      <c r="A36" s="18" t="s">
        <v>191</v>
      </c>
      <c r="B36" s="19" t="s">
        <v>322</v>
      </c>
      <c r="C36" s="19" t="s">
        <v>323</v>
      </c>
      <c r="D36" s="19" t="s">
        <v>323</v>
      </c>
      <c r="E36" s="19" t="s">
        <v>231</v>
      </c>
      <c r="F36" s="19" t="s">
        <v>10</v>
      </c>
      <c r="G36" s="19" t="s">
        <v>196</v>
      </c>
      <c r="H36" s="20">
        <v>2</v>
      </c>
      <c r="I36" s="20">
        <v>28</v>
      </c>
      <c r="J36" s="19" t="s">
        <v>324</v>
      </c>
      <c r="K36" s="19" t="s">
        <v>325</v>
      </c>
      <c r="L36" s="20">
        <v>60</v>
      </c>
      <c r="M36" s="20">
        <f>VLOOKUP(B36,[1]Sheet1!$A:$N,6,FALSE)</f>
        <v>4</v>
      </c>
      <c r="N36" s="19" t="str">
        <f>VLOOKUP(B36,[1]Sheet1!$A:$N,9,FALSE)</f>
        <v>Exam</v>
      </c>
      <c r="O36" s="19" t="str">
        <f>VLOOKUP(B36,[1]Sheet1!$A:$N,4,FALSE)</f>
        <v>Dr. habil. Kutasi Gábor</v>
      </c>
    </row>
    <row r="37" spans="1:15" x14ac:dyDescent="0.2">
      <c r="A37" s="18" t="s">
        <v>191</v>
      </c>
      <c r="B37" s="19" t="s">
        <v>322</v>
      </c>
      <c r="C37" s="19" t="s">
        <v>323</v>
      </c>
      <c r="D37" s="19" t="s">
        <v>323</v>
      </c>
      <c r="E37" s="19" t="s">
        <v>234</v>
      </c>
      <c r="F37" s="19" t="s">
        <v>10</v>
      </c>
      <c r="G37" s="19" t="s">
        <v>199</v>
      </c>
      <c r="H37" s="20">
        <v>1</v>
      </c>
      <c r="I37" s="20">
        <v>14</v>
      </c>
      <c r="J37" s="19" t="s">
        <v>324</v>
      </c>
      <c r="K37" s="19" t="s">
        <v>326</v>
      </c>
      <c r="L37" s="20">
        <v>30</v>
      </c>
      <c r="M37" s="20">
        <f>VLOOKUP(B37,[1]Sheet1!$A:$N,6,FALSE)</f>
        <v>4</v>
      </c>
      <c r="N37" s="19" t="str">
        <f>VLOOKUP(B37,[1]Sheet1!$A:$N,9,FALSE)</f>
        <v>Exam</v>
      </c>
      <c r="O37" s="19" t="str">
        <f>VLOOKUP(B37,[1]Sheet1!$A:$N,4,FALSE)</f>
        <v>Dr. habil. Kutasi Gábor</v>
      </c>
    </row>
    <row r="38" spans="1:15" x14ac:dyDescent="0.2">
      <c r="A38" s="18" t="s">
        <v>191</v>
      </c>
      <c r="B38" s="19" t="s">
        <v>322</v>
      </c>
      <c r="C38" s="19" t="s">
        <v>323</v>
      </c>
      <c r="D38" s="19" t="s">
        <v>323</v>
      </c>
      <c r="E38" s="19" t="s">
        <v>237</v>
      </c>
      <c r="F38" s="19" t="s">
        <v>10</v>
      </c>
      <c r="G38" s="19" t="s">
        <v>199</v>
      </c>
      <c r="H38" s="20">
        <v>1</v>
      </c>
      <c r="I38" s="20">
        <v>14</v>
      </c>
      <c r="J38" s="19" t="s">
        <v>324</v>
      </c>
      <c r="K38" s="19" t="s">
        <v>326</v>
      </c>
      <c r="L38" s="20">
        <v>30</v>
      </c>
      <c r="M38" s="20">
        <f>VLOOKUP(B38,[1]Sheet1!$A:$N,6,FALSE)</f>
        <v>4</v>
      </c>
      <c r="N38" s="19" t="str">
        <f>VLOOKUP(B38,[1]Sheet1!$A:$N,9,FALSE)</f>
        <v>Exam</v>
      </c>
      <c r="O38" s="19" t="str">
        <f>VLOOKUP(B38,[1]Sheet1!$A:$N,4,FALSE)</f>
        <v>Dr. habil. Kutasi Gábor</v>
      </c>
    </row>
    <row r="39" spans="1:15" x14ac:dyDescent="0.2">
      <c r="A39" s="18" t="s">
        <v>191</v>
      </c>
      <c r="B39" s="19" t="s">
        <v>327</v>
      </c>
      <c r="C39" s="19" t="s">
        <v>328</v>
      </c>
      <c r="D39" s="19" t="s">
        <v>329</v>
      </c>
      <c r="E39" s="19" t="s">
        <v>226</v>
      </c>
      <c r="F39" s="19" t="s">
        <v>10</v>
      </c>
      <c r="G39" s="19" t="s">
        <v>196</v>
      </c>
      <c r="H39" s="20">
        <v>2</v>
      </c>
      <c r="I39" s="20">
        <v>28</v>
      </c>
      <c r="J39" s="19" t="s">
        <v>330</v>
      </c>
      <c r="K39" s="19" t="s">
        <v>331</v>
      </c>
      <c r="L39" s="20">
        <v>20</v>
      </c>
      <c r="M39" s="20">
        <f>VLOOKUP(B39,[1]Sheet1!$A:$N,6,FALSE)</f>
        <v>3</v>
      </c>
      <c r="N39" s="19" t="str">
        <f>VLOOKUP(B39,[1]Sheet1!$A:$N,9,FALSE)</f>
        <v>Exam</v>
      </c>
      <c r="O39" s="19" t="str">
        <f>VLOOKUP(B39,[1]Sheet1!$A:$N,4,FALSE)</f>
        <v>Dr. habil. Pásztor Szabolcs</v>
      </c>
    </row>
    <row r="40" spans="1:15" x14ac:dyDescent="0.2">
      <c r="A40" s="18" t="s">
        <v>191</v>
      </c>
      <c r="B40" s="19" t="s">
        <v>332</v>
      </c>
      <c r="C40" s="19" t="s">
        <v>328</v>
      </c>
      <c r="D40" s="19" t="s">
        <v>329</v>
      </c>
      <c r="E40" s="19" t="s">
        <v>202</v>
      </c>
      <c r="F40" s="19" t="s">
        <v>10</v>
      </c>
      <c r="G40" s="19" t="s">
        <v>199</v>
      </c>
      <c r="H40" s="20">
        <v>1</v>
      </c>
      <c r="I40" s="20">
        <v>28</v>
      </c>
      <c r="J40" s="19" t="s">
        <v>330</v>
      </c>
      <c r="K40" s="19" t="s">
        <v>331</v>
      </c>
      <c r="L40" s="20">
        <v>20</v>
      </c>
      <c r="M40" s="20">
        <f>VLOOKUP(B40,[1]Sheet1!$A:$N,6,FALSE)</f>
        <v>2</v>
      </c>
      <c r="N40" s="19" t="str">
        <f>VLOOKUP(B40,[1]Sheet1!$A:$N,9,FALSE)</f>
        <v>Exam</v>
      </c>
      <c r="O40" s="19" t="str">
        <f>VLOOKUP(B40,[1]Sheet1!$A:$N,4,FALSE)</f>
        <v>Dr. habil. Pásztor Szabolcs</v>
      </c>
    </row>
    <row r="41" spans="1:15" x14ac:dyDescent="0.2">
      <c r="A41" s="18" t="s">
        <v>191</v>
      </c>
      <c r="B41" s="19" t="s">
        <v>333</v>
      </c>
      <c r="C41" s="19" t="s">
        <v>334</v>
      </c>
      <c r="D41" s="19" t="s">
        <v>335</v>
      </c>
      <c r="E41" s="19" t="s">
        <v>336</v>
      </c>
      <c r="F41" s="19" t="s">
        <v>10</v>
      </c>
      <c r="G41" s="19" t="s">
        <v>196</v>
      </c>
      <c r="H41" s="20">
        <v>1</v>
      </c>
      <c r="I41" s="20">
        <v>14</v>
      </c>
      <c r="J41" s="19" t="s">
        <v>337</v>
      </c>
      <c r="K41" s="19" t="s">
        <v>338</v>
      </c>
      <c r="L41" s="20">
        <v>20</v>
      </c>
      <c r="M41" s="20">
        <f>VLOOKUP(B41,[1]Sheet1!$A:$N,6,FALSE)</f>
        <v>3</v>
      </c>
      <c r="N41" s="19" t="str">
        <f>VLOOKUP(B41,[1]Sheet1!$A:$N,9,FALSE)</f>
        <v>Exam</v>
      </c>
      <c r="O41" s="19" t="str">
        <f>VLOOKUP(B41,[1]Sheet1!$A:$N,4,FALSE)</f>
        <v>Dr. habil. Vizi Balázs Zoltán</v>
      </c>
    </row>
    <row r="42" spans="1:15" x14ac:dyDescent="0.2">
      <c r="A42" s="18" t="s">
        <v>191</v>
      </c>
      <c r="B42" s="19" t="s">
        <v>333</v>
      </c>
      <c r="C42" s="19" t="s">
        <v>334</v>
      </c>
      <c r="D42" s="19" t="s">
        <v>335</v>
      </c>
      <c r="E42" s="19" t="s">
        <v>339</v>
      </c>
      <c r="F42" s="19" t="s">
        <v>10</v>
      </c>
      <c r="G42" s="19" t="s">
        <v>199</v>
      </c>
      <c r="H42" s="20">
        <v>1</v>
      </c>
      <c r="I42" s="20">
        <v>14</v>
      </c>
      <c r="J42" s="19" t="s">
        <v>337</v>
      </c>
      <c r="K42" s="19" t="s">
        <v>338</v>
      </c>
      <c r="L42" s="20">
        <v>20</v>
      </c>
      <c r="M42" s="20">
        <f>VLOOKUP(B42,[1]Sheet1!$A:$N,6,FALSE)</f>
        <v>3</v>
      </c>
      <c r="N42" s="19" t="str">
        <f>VLOOKUP(B42,[1]Sheet1!$A:$N,9,FALSE)</f>
        <v>Exam</v>
      </c>
      <c r="O42" s="19" t="str">
        <f>VLOOKUP(B42,[1]Sheet1!$A:$N,4,FALSE)</f>
        <v>Dr. habil. Vizi Balázs Zoltán</v>
      </c>
    </row>
    <row r="43" spans="1:15" x14ac:dyDescent="0.2">
      <c r="A43" s="18" t="s">
        <v>191</v>
      </c>
      <c r="B43" s="19" t="s">
        <v>340</v>
      </c>
      <c r="C43" s="19" t="s">
        <v>341</v>
      </c>
      <c r="D43" s="19" t="s">
        <v>341</v>
      </c>
      <c r="E43" s="19" t="s">
        <v>231</v>
      </c>
      <c r="F43" s="19" t="s">
        <v>10</v>
      </c>
      <c r="G43" s="19" t="s">
        <v>196</v>
      </c>
      <c r="H43" s="20">
        <v>2</v>
      </c>
      <c r="I43" s="20">
        <v>28</v>
      </c>
      <c r="J43" s="19" t="s">
        <v>66</v>
      </c>
      <c r="K43" s="19" t="s">
        <v>342</v>
      </c>
      <c r="L43" s="20">
        <v>60</v>
      </c>
      <c r="M43" s="20">
        <f>VLOOKUP(B43,[1]Sheet1!$A:$N,6,FALSE)</f>
        <v>4</v>
      </c>
      <c r="N43" s="19" t="str">
        <f>VLOOKUP(B43,[1]Sheet1!$A:$N,9,FALSE)</f>
        <v>Exam</v>
      </c>
      <c r="O43" s="19" t="str">
        <f>VLOOKUP(B43,[1]Sheet1!$A:$N,4,FALSE)</f>
        <v>Dr. Nagy Noémi</v>
      </c>
    </row>
    <row r="44" spans="1:15" x14ac:dyDescent="0.2">
      <c r="A44" s="18" t="s">
        <v>191</v>
      </c>
      <c r="B44" s="19" t="s">
        <v>343</v>
      </c>
      <c r="C44" s="19" t="s">
        <v>344</v>
      </c>
      <c r="D44" s="19" t="s">
        <v>345</v>
      </c>
      <c r="E44" s="19" t="s">
        <v>226</v>
      </c>
      <c r="F44" s="19" t="s">
        <v>10</v>
      </c>
      <c r="G44" s="19" t="s">
        <v>196</v>
      </c>
      <c r="H44" s="20">
        <v>2</v>
      </c>
      <c r="I44" s="20">
        <v>28</v>
      </c>
      <c r="J44" s="19" t="s">
        <v>66</v>
      </c>
      <c r="K44" s="19" t="s">
        <v>346</v>
      </c>
      <c r="L44" s="20">
        <v>20</v>
      </c>
      <c r="M44" s="20">
        <f>VLOOKUP(B44,[1]Sheet1!$A:$N,6,FALSE)</f>
        <v>3</v>
      </c>
      <c r="N44" s="19" t="str">
        <f>VLOOKUP(B44,[1]Sheet1!$A:$N,9,FALSE)</f>
        <v>Exam</v>
      </c>
      <c r="O44" s="19" t="str">
        <f>VLOOKUP(B44,[1]Sheet1!$A:$N,4,FALSE)</f>
        <v>Dr. habil. Vizi Balázs Zoltán</v>
      </c>
    </row>
    <row r="45" spans="1:15" x14ac:dyDescent="0.2">
      <c r="A45" s="18" t="s">
        <v>191</v>
      </c>
      <c r="B45" s="19" t="s">
        <v>347</v>
      </c>
      <c r="C45" s="19" t="s">
        <v>348</v>
      </c>
      <c r="D45" s="19" t="s">
        <v>348</v>
      </c>
      <c r="E45" s="19" t="s">
        <v>231</v>
      </c>
      <c r="F45" s="19" t="s">
        <v>10</v>
      </c>
      <c r="G45" s="19" t="s">
        <v>196</v>
      </c>
      <c r="H45" s="20">
        <v>2</v>
      </c>
      <c r="I45" s="20">
        <v>28</v>
      </c>
      <c r="J45" s="19" t="s">
        <v>101</v>
      </c>
      <c r="K45" s="19" t="s">
        <v>349</v>
      </c>
      <c r="L45" s="20">
        <v>60</v>
      </c>
      <c r="M45" s="20">
        <f>VLOOKUP(B45,[1]Sheet1!$A:$N,6,FALSE)</f>
        <v>3</v>
      </c>
      <c r="N45" s="19" t="str">
        <f>VLOOKUP(B45,[1]Sheet1!$A:$N,9,FALSE)</f>
        <v>Exam</v>
      </c>
      <c r="O45" s="19" t="str">
        <f>VLOOKUP(B45,[1]Sheet1!$A:$N,4,FALSE)</f>
        <v>Dr. habil. Szente-Varga Mónika</v>
      </c>
    </row>
    <row r="46" spans="1:15" x14ac:dyDescent="0.2">
      <c r="A46" s="18" t="s">
        <v>191</v>
      </c>
      <c r="B46" s="19" t="s">
        <v>350</v>
      </c>
      <c r="C46" s="19" t="s">
        <v>351</v>
      </c>
      <c r="D46" s="19" t="s">
        <v>351</v>
      </c>
      <c r="E46" s="19" t="s">
        <v>281</v>
      </c>
      <c r="F46" s="19" t="s">
        <v>10</v>
      </c>
      <c r="G46" s="19" t="s">
        <v>196</v>
      </c>
      <c r="H46" s="20">
        <v>2</v>
      </c>
      <c r="I46" s="20">
        <v>28</v>
      </c>
      <c r="J46" s="19" t="s">
        <v>69</v>
      </c>
      <c r="K46" s="19" t="s">
        <v>352</v>
      </c>
      <c r="L46" s="20">
        <v>20</v>
      </c>
      <c r="M46" s="20">
        <f>VLOOKUP(B46,[1]Sheet1!$A:$N,6,FALSE)</f>
        <v>3</v>
      </c>
      <c r="N46" s="19" t="str">
        <f>VLOOKUP(B46,[1]Sheet1!$A:$N,9,FALSE)</f>
        <v>Exam</v>
      </c>
      <c r="O46" s="19" t="str">
        <f>VLOOKUP(B46,[1]Sheet1!$A:$N,4,FALSE)</f>
        <v>Dr. Nagy Noémi</v>
      </c>
    </row>
    <row r="47" spans="1:15" x14ac:dyDescent="0.2">
      <c r="A47" s="18" t="s">
        <v>191</v>
      </c>
      <c r="B47" s="19" t="s">
        <v>353</v>
      </c>
      <c r="C47" s="19" t="s">
        <v>354</v>
      </c>
      <c r="D47" s="19" t="s">
        <v>354</v>
      </c>
      <c r="E47" s="19" t="s">
        <v>293</v>
      </c>
      <c r="F47" s="19" t="s">
        <v>10</v>
      </c>
      <c r="G47" s="19" t="s">
        <v>199</v>
      </c>
      <c r="H47" s="20">
        <v>2</v>
      </c>
      <c r="I47" s="20">
        <v>28</v>
      </c>
      <c r="J47" s="19" t="s">
        <v>355</v>
      </c>
      <c r="K47" s="19" t="s">
        <v>356</v>
      </c>
      <c r="L47" s="20">
        <v>20</v>
      </c>
      <c r="M47" s="20">
        <f>VLOOKUP(B47,[1]Sheet1!$A:$N,6,FALSE)</f>
        <v>4</v>
      </c>
      <c r="N47" s="19" t="str">
        <f>VLOOKUP(B47,[1]Sheet1!$A:$N,9,FALSE)</f>
        <v>Term mark</v>
      </c>
      <c r="O47" s="19" t="str">
        <f>VLOOKUP(B47,[1]Sheet1!$A:$N,4,FALSE)</f>
        <v>Dr. Jenei Ágnes</v>
      </c>
    </row>
    <row r="48" spans="1:15" x14ac:dyDescent="0.2">
      <c r="A48" s="18" t="s">
        <v>191</v>
      </c>
      <c r="B48" s="19" t="s">
        <v>353</v>
      </c>
      <c r="C48" s="19" t="s">
        <v>354</v>
      </c>
      <c r="D48" s="19" t="s">
        <v>354</v>
      </c>
      <c r="E48" s="19" t="s">
        <v>295</v>
      </c>
      <c r="F48" s="19" t="s">
        <v>10</v>
      </c>
      <c r="G48" s="19" t="s">
        <v>199</v>
      </c>
      <c r="H48" s="20">
        <v>2</v>
      </c>
      <c r="I48" s="20">
        <v>28</v>
      </c>
      <c r="J48" s="19" t="s">
        <v>355</v>
      </c>
      <c r="K48" s="19" t="s">
        <v>357</v>
      </c>
      <c r="L48" s="20">
        <v>20</v>
      </c>
      <c r="M48" s="20">
        <f>VLOOKUP(B48,[1]Sheet1!$A:$N,6,FALSE)</f>
        <v>4</v>
      </c>
      <c r="N48" s="19" t="str">
        <f>VLOOKUP(B48,[1]Sheet1!$A:$N,9,FALSE)</f>
        <v>Term mark</v>
      </c>
      <c r="O48" s="19" t="str">
        <f>VLOOKUP(B48,[1]Sheet1!$A:$N,4,FALSE)</f>
        <v>Dr. Jenei Ágnes</v>
      </c>
    </row>
    <row r="49" spans="1:15" x14ac:dyDescent="0.2">
      <c r="A49" s="18" t="s">
        <v>191</v>
      </c>
      <c r="B49" s="19" t="s">
        <v>358</v>
      </c>
      <c r="C49" s="19" t="s">
        <v>359</v>
      </c>
      <c r="D49" s="19" t="s">
        <v>360</v>
      </c>
      <c r="E49" s="19" t="s">
        <v>226</v>
      </c>
      <c r="F49" s="19" t="s">
        <v>10</v>
      </c>
      <c r="G49" s="19" t="s">
        <v>196</v>
      </c>
      <c r="H49" s="20">
        <v>2</v>
      </c>
      <c r="I49" s="20">
        <v>28</v>
      </c>
      <c r="J49" s="19" t="s">
        <v>313</v>
      </c>
      <c r="K49" s="19" t="s">
        <v>361</v>
      </c>
      <c r="L49" s="20">
        <v>20</v>
      </c>
      <c r="M49" s="20">
        <f>VLOOKUP(B49,[1]Sheet1!$A:$N,6,FALSE)</f>
        <v>3</v>
      </c>
      <c r="N49" s="19" t="str">
        <f>VLOOKUP(B49,[1]Sheet1!$A:$N,9,FALSE)</f>
        <v>Term mark</v>
      </c>
      <c r="O49" s="19" t="str">
        <f>VLOOKUP(B49,[1]Sheet1!$A:$N,4,FALSE)</f>
        <v>Dr. habil. Zachar Péter Krisztián</v>
      </c>
    </row>
    <row r="50" spans="1:15" x14ac:dyDescent="0.2">
      <c r="A50" s="18" t="s">
        <v>191</v>
      </c>
      <c r="B50" s="19" t="s">
        <v>358</v>
      </c>
      <c r="C50" s="19" t="s">
        <v>359</v>
      </c>
      <c r="D50" s="19" t="s">
        <v>360</v>
      </c>
      <c r="E50" s="19" t="s">
        <v>312</v>
      </c>
      <c r="F50" s="19" t="s">
        <v>10</v>
      </c>
      <c r="G50" s="19" t="s">
        <v>199</v>
      </c>
      <c r="H50" s="20">
        <v>1</v>
      </c>
      <c r="I50" s="20">
        <v>14</v>
      </c>
      <c r="J50" s="19" t="s">
        <v>135</v>
      </c>
      <c r="K50" s="19" t="s">
        <v>362</v>
      </c>
      <c r="L50" s="20">
        <v>20</v>
      </c>
      <c r="M50" s="20">
        <f>VLOOKUP(B50,[1]Sheet1!$A:$N,6,FALSE)</f>
        <v>3</v>
      </c>
      <c r="N50" s="19" t="str">
        <f>VLOOKUP(B50,[1]Sheet1!$A:$N,9,FALSE)</f>
        <v>Term mark</v>
      </c>
      <c r="O50" s="19" t="str">
        <f>VLOOKUP(B50,[1]Sheet1!$A:$N,4,FALSE)</f>
        <v>Dr. habil. Zachar Péter Krisztián</v>
      </c>
    </row>
    <row r="51" spans="1:15" x14ac:dyDescent="0.2">
      <c r="A51" s="18" t="s">
        <v>191</v>
      </c>
      <c r="B51" s="19" t="s">
        <v>363</v>
      </c>
      <c r="C51" s="19" t="s">
        <v>364</v>
      </c>
      <c r="D51" s="19" t="s">
        <v>83</v>
      </c>
      <c r="E51" s="19" t="s">
        <v>336</v>
      </c>
      <c r="F51" s="19" t="s">
        <v>10</v>
      </c>
      <c r="G51" s="19" t="s">
        <v>196</v>
      </c>
      <c r="H51" s="20">
        <v>1</v>
      </c>
      <c r="I51" s="20">
        <v>14</v>
      </c>
      <c r="J51" s="19" t="s">
        <v>84</v>
      </c>
      <c r="K51" s="19" t="s">
        <v>365</v>
      </c>
      <c r="L51" s="20">
        <v>20</v>
      </c>
      <c r="M51" s="20">
        <f>VLOOKUP(B51,[1]Sheet1!$A:$N,6,FALSE)</f>
        <v>3</v>
      </c>
      <c r="N51" s="19" t="str">
        <f>VLOOKUP(B51,[1]Sheet1!$A:$N,9,FALSE)</f>
        <v>Exam</v>
      </c>
      <c r="O51" s="19" t="str">
        <f>VLOOKUP(B51,[1]Sheet1!$A:$N,4,FALSE)</f>
        <v>Dr. Kaiser Tamás Géza</v>
      </c>
    </row>
    <row r="52" spans="1:15" x14ac:dyDescent="0.2">
      <c r="A52" s="18" t="s">
        <v>191</v>
      </c>
      <c r="B52" s="19" t="s">
        <v>363</v>
      </c>
      <c r="C52" s="19" t="s">
        <v>364</v>
      </c>
      <c r="D52" s="19" t="s">
        <v>83</v>
      </c>
      <c r="E52" s="19" t="s">
        <v>339</v>
      </c>
      <c r="F52" s="19" t="s">
        <v>10</v>
      </c>
      <c r="G52" s="19" t="s">
        <v>199</v>
      </c>
      <c r="H52" s="20">
        <v>1</v>
      </c>
      <c r="I52" s="20">
        <v>14</v>
      </c>
      <c r="J52" s="19" t="s">
        <v>84</v>
      </c>
      <c r="K52" s="19" t="s">
        <v>365</v>
      </c>
      <c r="L52" s="20">
        <v>20</v>
      </c>
      <c r="M52" s="20">
        <f>VLOOKUP(B52,[1]Sheet1!$A:$N,6,FALSE)</f>
        <v>3</v>
      </c>
      <c r="N52" s="19" t="str">
        <f>VLOOKUP(B52,[1]Sheet1!$A:$N,9,FALSE)</f>
        <v>Exam</v>
      </c>
      <c r="O52" s="19" t="str">
        <f>VLOOKUP(B52,[1]Sheet1!$A:$N,4,FALSE)</f>
        <v>Dr. Kaiser Tamás Géza</v>
      </c>
    </row>
    <row r="53" spans="1:15" x14ac:dyDescent="0.2">
      <c r="A53" s="18" t="s">
        <v>191</v>
      </c>
      <c r="B53" s="19" t="s">
        <v>366</v>
      </c>
      <c r="C53" s="19" t="s">
        <v>367</v>
      </c>
      <c r="D53" s="19" t="s">
        <v>367</v>
      </c>
      <c r="E53" s="19" t="s">
        <v>368</v>
      </c>
      <c r="F53" s="19" t="s">
        <v>10</v>
      </c>
      <c r="G53" s="19" t="s">
        <v>196</v>
      </c>
      <c r="H53" s="20">
        <v>2</v>
      </c>
      <c r="I53" s="20">
        <v>28</v>
      </c>
      <c r="J53" s="19" t="s">
        <v>369</v>
      </c>
      <c r="K53" s="19" t="s">
        <v>370</v>
      </c>
      <c r="L53" s="20">
        <v>40</v>
      </c>
      <c r="M53" s="20">
        <f>VLOOKUP(B53,[1]Sheet1!$A:$N,6,FALSE)</f>
        <v>3</v>
      </c>
      <c r="N53" s="19" t="str">
        <f>VLOOKUP(B53,[1]Sheet1!$A:$N,9,FALSE)</f>
        <v>Exam</v>
      </c>
      <c r="O53" s="19" t="str">
        <f>VLOOKUP(B53,[1]Sheet1!$A:$N,4,FALSE)</f>
        <v>Dr. habil. Sasvári Péter László</v>
      </c>
    </row>
    <row r="54" spans="1:15" x14ac:dyDescent="0.2">
      <c r="A54" s="18" t="s">
        <v>191</v>
      </c>
      <c r="B54" s="19" t="s">
        <v>159</v>
      </c>
      <c r="C54" s="19" t="s">
        <v>160</v>
      </c>
      <c r="D54" s="19" t="s">
        <v>160</v>
      </c>
      <c r="E54" s="19" t="s">
        <v>202</v>
      </c>
      <c r="F54" s="19" t="s">
        <v>10</v>
      </c>
      <c r="G54" s="19" t="s">
        <v>199</v>
      </c>
      <c r="H54" s="20"/>
      <c r="I54" s="20">
        <v>14</v>
      </c>
      <c r="J54" s="19" t="s">
        <v>371</v>
      </c>
      <c r="K54" s="19" t="s">
        <v>372</v>
      </c>
      <c r="L54" s="20">
        <v>24</v>
      </c>
      <c r="M54" s="20">
        <f>VLOOKUP(B54,[1]Sheet1!$A:$N,6,FALSE)</f>
        <v>2</v>
      </c>
      <c r="N54" s="19" t="str">
        <f>VLOOKUP(B54,[1]Sheet1!$A:$N,9,FALSE)</f>
        <v>Exam</v>
      </c>
      <c r="O54" s="19" t="str">
        <f>VLOOKUP(B54,[1]Sheet1!$A:$N,4,FALSE)</f>
        <v>Dr. Bartóki-Gönczy Balázs</v>
      </c>
    </row>
    <row r="55" spans="1:15" x14ac:dyDescent="0.2">
      <c r="A55" s="18" t="s">
        <v>191</v>
      </c>
      <c r="B55" s="19" t="s">
        <v>373</v>
      </c>
      <c r="C55" s="19" t="s">
        <v>100</v>
      </c>
      <c r="D55" s="19" t="s">
        <v>100</v>
      </c>
      <c r="E55" s="19" t="s">
        <v>374</v>
      </c>
      <c r="F55" s="19" t="s">
        <v>10</v>
      </c>
      <c r="G55" s="19" t="s">
        <v>199</v>
      </c>
      <c r="H55" s="20">
        <v>2</v>
      </c>
      <c r="I55" s="20">
        <v>28</v>
      </c>
      <c r="J55" s="19" t="s">
        <v>375</v>
      </c>
      <c r="K55" s="19" t="s">
        <v>376</v>
      </c>
      <c r="L55" s="20">
        <v>40</v>
      </c>
      <c r="M55" s="20">
        <f>VLOOKUP(B55,[1]Sheet1!$A:$N,6,FALSE)</f>
        <v>3</v>
      </c>
      <c r="N55" s="19" t="str">
        <f>VLOOKUP(B55,[1]Sheet1!$A:$N,9,FALSE)</f>
        <v>Term mark</v>
      </c>
      <c r="O55" s="19" t="str">
        <f>VLOOKUP(B55,[1]Sheet1!$A:$N,4,FALSE)</f>
        <v>Dr. habil. Szente-Varga Mónika</v>
      </c>
    </row>
    <row r="56" spans="1:15" x14ac:dyDescent="0.2">
      <c r="A56" s="18" t="s">
        <v>191</v>
      </c>
      <c r="B56" s="19" t="s">
        <v>102</v>
      </c>
      <c r="C56" s="19" t="s">
        <v>103</v>
      </c>
      <c r="D56" s="19" t="s">
        <v>103</v>
      </c>
      <c r="E56" s="19" t="s">
        <v>377</v>
      </c>
      <c r="F56" s="19" t="s">
        <v>10</v>
      </c>
      <c r="G56" s="19" t="s">
        <v>199</v>
      </c>
      <c r="H56" s="20">
        <v>2</v>
      </c>
      <c r="I56" s="20">
        <v>28</v>
      </c>
      <c r="J56" s="19" t="s">
        <v>104</v>
      </c>
      <c r="K56" s="19" t="s">
        <v>378</v>
      </c>
      <c r="L56" s="20">
        <v>20</v>
      </c>
      <c r="M56" s="20">
        <f>VLOOKUP(B56,[1]Sheet1!$A:$N,6,FALSE)</f>
        <v>3</v>
      </c>
      <c r="N56" s="19" t="str">
        <f>VLOOKUP(B56,[1]Sheet1!$A:$N,9,FALSE)</f>
        <v>Term mark</v>
      </c>
      <c r="O56" s="19" t="str">
        <f>VLOOKUP(B56,[1]Sheet1!$A:$N,4,FALSE)</f>
        <v>Dr. Jenei Ágnes</v>
      </c>
    </row>
    <row r="57" spans="1:15" x14ac:dyDescent="0.2">
      <c r="A57" s="18" t="s">
        <v>191</v>
      </c>
      <c r="B57" s="19" t="s">
        <v>379</v>
      </c>
      <c r="C57" s="19" t="s">
        <v>380</v>
      </c>
      <c r="D57" s="19" t="s">
        <v>381</v>
      </c>
      <c r="E57" s="19" t="s">
        <v>277</v>
      </c>
      <c r="F57" s="19" t="s">
        <v>10</v>
      </c>
      <c r="G57" s="19" t="s">
        <v>199</v>
      </c>
      <c r="H57" s="20"/>
      <c r="I57" s="20">
        <v>28</v>
      </c>
      <c r="J57" s="19" t="s">
        <v>92</v>
      </c>
      <c r="K57" s="19" t="s">
        <v>382</v>
      </c>
      <c r="L57" s="20">
        <v>24</v>
      </c>
      <c r="M57" s="20">
        <f>VLOOKUP(B57,[1]Sheet1!$A:$N,6,FALSE)</f>
        <v>2</v>
      </c>
      <c r="N57" s="19" t="str">
        <f>VLOOKUP(B57,[1]Sheet1!$A:$N,9,FALSE)</f>
        <v>Exam</v>
      </c>
      <c r="O57" s="19" t="str">
        <f>VLOOKUP(B57,[1]Sheet1!$A:$N,4,FALSE)</f>
        <v>Dr. Tanács-Mandák Fanni</v>
      </c>
    </row>
    <row r="58" spans="1:15" x14ac:dyDescent="0.2">
      <c r="A58" s="18" t="s">
        <v>191</v>
      </c>
      <c r="B58" s="19" t="s">
        <v>383</v>
      </c>
      <c r="C58" s="19" t="s">
        <v>384</v>
      </c>
      <c r="D58" s="19" t="s">
        <v>385</v>
      </c>
      <c r="E58" s="19" t="s">
        <v>277</v>
      </c>
      <c r="F58" s="19" t="s">
        <v>10</v>
      </c>
      <c r="G58" s="19" t="s">
        <v>199</v>
      </c>
      <c r="H58" s="20"/>
      <c r="I58" s="20">
        <v>28</v>
      </c>
      <c r="J58" s="19" t="s">
        <v>135</v>
      </c>
      <c r="K58" s="19" t="s">
        <v>386</v>
      </c>
      <c r="L58" s="20">
        <v>24</v>
      </c>
      <c r="M58" s="20">
        <f>VLOOKUP(B58,[1]Sheet1!$A:$N,6,FALSE)</f>
        <v>2</v>
      </c>
      <c r="N58" s="19" t="str">
        <f>VLOOKUP(B58,[1]Sheet1!$A:$N,9,FALSE)</f>
        <v>Term mark</v>
      </c>
      <c r="O58" s="19" t="str">
        <f>VLOOKUP(B58,[1]Sheet1!$A:$N,4,FALSE)</f>
        <v>Varga András</v>
      </c>
    </row>
    <row r="59" spans="1:15" x14ac:dyDescent="0.2">
      <c r="A59" s="18" t="s">
        <v>191</v>
      </c>
      <c r="B59" s="19" t="s">
        <v>163</v>
      </c>
      <c r="C59" s="19" t="s">
        <v>164</v>
      </c>
      <c r="D59" s="19" t="s">
        <v>164</v>
      </c>
      <c r="E59" s="19" t="s">
        <v>202</v>
      </c>
      <c r="F59" s="19" t="s">
        <v>10</v>
      </c>
      <c r="G59" s="19" t="s">
        <v>199</v>
      </c>
      <c r="H59" s="20"/>
      <c r="I59" s="20">
        <v>14</v>
      </c>
      <c r="J59" s="19" t="s">
        <v>387</v>
      </c>
      <c r="K59" s="19" t="s">
        <v>317</v>
      </c>
      <c r="L59" s="20">
        <v>24</v>
      </c>
      <c r="M59" s="20">
        <f>VLOOKUP(B59,[1]Sheet1!$A:$N,6,FALSE)</f>
        <v>2</v>
      </c>
      <c r="N59" s="19" t="str">
        <f>VLOOKUP(B59,[1]Sheet1!$A:$N,9,FALSE)</f>
        <v>Exam</v>
      </c>
      <c r="O59" s="19" t="str">
        <f>VLOOKUP(B59,[1]Sheet1!$A:$N,4,FALSE)</f>
        <v>Dr. Demeter Márton</v>
      </c>
    </row>
    <row r="60" spans="1:15" x14ac:dyDescent="0.2">
      <c r="A60" s="18" t="s">
        <v>191</v>
      </c>
      <c r="B60" s="19" t="s">
        <v>166</v>
      </c>
      <c r="C60" s="19" t="s">
        <v>167</v>
      </c>
      <c r="D60" s="19" t="s">
        <v>167</v>
      </c>
      <c r="E60" s="19" t="s">
        <v>202</v>
      </c>
      <c r="F60" s="19" t="s">
        <v>10</v>
      </c>
      <c r="G60" s="19" t="s">
        <v>199</v>
      </c>
      <c r="H60" s="20"/>
      <c r="I60" s="20">
        <v>28</v>
      </c>
      <c r="J60" s="19" t="s">
        <v>168</v>
      </c>
      <c r="K60" s="19" t="s">
        <v>388</v>
      </c>
      <c r="L60" s="20">
        <v>24</v>
      </c>
      <c r="M60" s="20">
        <f>VLOOKUP(B60,[1]Sheet1!$A:$N,6,FALSE)</f>
        <v>2</v>
      </c>
      <c r="N60" s="19" t="str">
        <f>VLOOKUP(B60,[1]Sheet1!$A:$N,9,FALSE)</f>
        <v>Exam</v>
      </c>
      <c r="O60" s="19" t="str">
        <f>VLOOKUP(B60,[1]Sheet1!$A:$N,4,FALSE)</f>
        <v>Dr. habil. Vértesy László</v>
      </c>
    </row>
    <row r="61" spans="1:15" x14ac:dyDescent="0.2">
      <c r="A61" s="18" t="s">
        <v>191</v>
      </c>
      <c r="B61" s="19" t="s">
        <v>389</v>
      </c>
      <c r="C61" s="19" t="s">
        <v>390</v>
      </c>
      <c r="D61" s="19" t="s">
        <v>390</v>
      </c>
      <c r="E61" s="19" t="s">
        <v>231</v>
      </c>
      <c r="F61" s="19" t="s">
        <v>10</v>
      </c>
      <c r="G61" s="19" t="s">
        <v>196</v>
      </c>
      <c r="H61" s="20">
        <v>2</v>
      </c>
      <c r="I61" s="20">
        <v>28</v>
      </c>
      <c r="J61" s="19" t="s">
        <v>391</v>
      </c>
      <c r="K61" s="19" t="s">
        <v>392</v>
      </c>
      <c r="L61" s="20">
        <v>60</v>
      </c>
      <c r="M61" s="20">
        <f>VLOOKUP(B61,[1]Sheet1!$A:$N,6,FALSE)</f>
        <v>4</v>
      </c>
      <c r="N61" s="19" t="str">
        <f>VLOOKUP(B61,[1]Sheet1!$A:$N,9,FALSE)</f>
        <v>Exam</v>
      </c>
      <c r="O61" s="19" t="str">
        <f>VLOOKUP(B61,[1]Sheet1!$A:$N,4,FALSE)</f>
        <v>Prof. Dr. Nyikos Györgyi Gizella</v>
      </c>
    </row>
    <row r="62" spans="1:15" x14ac:dyDescent="0.2">
      <c r="A62" s="18" t="s">
        <v>191</v>
      </c>
      <c r="B62" s="19" t="s">
        <v>393</v>
      </c>
      <c r="C62" s="19" t="s">
        <v>394</v>
      </c>
      <c r="D62" s="19" t="s">
        <v>394</v>
      </c>
      <c r="E62" s="19" t="s">
        <v>231</v>
      </c>
      <c r="F62" s="19" t="s">
        <v>10</v>
      </c>
      <c r="G62" s="19" t="s">
        <v>196</v>
      </c>
      <c r="H62" s="20">
        <v>1</v>
      </c>
      <c r="I62" s="20">
        <v>14</v>
      </c>
      <c r="J62" s="19" t="s">
        <v>13</v>
      </c>
      <c r="K62" s="19" t="s">
        <v>395</v>
      </c>
      <c r="L62" s="20">
        <v>60</v>
      </c>
      <c r="M62" s="20">
        <f>VLOOKUP(B62,[1]Sheet1!$A:$N,6,FALSE)</f>
        <v>3</v>
      </c>
      <c r="N62" s="19" t="str">
        <f>VLOOKUP(B62,[1]Sheet1!$A:$N,9,FALSE)</f>
        <v>Exam</v>
      </c>
      <c r="O62" s="19" t="str">
        <f>VLOOKUP(B62,[1]Sheet1!$A:$N,4,FALSE)</f>
        <v>Dr. Szegedi László</v>
      </c>
    </row>
    <row r="63" spans="1:15" x14ac:dyDescent="0.2">
      <c r="A63" s="18" t="s">
        <v>191</v>
      </c>
      <c r="B63" s="19" t="s">
        <v>396</v>
      </c>
      <c r="C63" s="19" t="s">
        <v>397</v>
      </c>
      <c r="D63" s="19" t="s">
        <v>394</v>
      </c>
      <c r="E63" s="19" t="s">
        <v>336</v>
      </c>
      <c r="F63" s="19" t="s">
        <v>10</v>
      </c>
      <c r="G63" s="19" t="s">
        <v>196</v>
      </c>
      <c r="H63" s="20">
        <v>2</v>
      </c>
      <c r="I63" s="20">
        <v>28</v>
      </c>
      <c r="J63" s="19" t="s">
        <v>398</v>
      </c>
      <c r="K63" s="19" t="s">
        <v>399</v>
      </c>
      <c r="L63" s="20">
        <v>20</v>
      </c>
      <c r="M63" s="20">
        <f>VLOOKUP(B63,[1]Sheet1!$A:$N,6,FALSE)</f>
        <v>3</v>
      </c>
      <c r="N63" s="19" t="str">
        <f>VLOOKUP(B63,[1]Sheet1!$A:$N,9,FALSE)</f>
        <v>Exam</v>
      </c>
      <c r="O63" s="19" t="str">
        <f>VLOOKUP(B63,[1]Sheet1!$A:$N,4,FALSE)</f>
        <v>Dr. Szegedi László</v>
      </c>
    </row>
    <row r="64" spans="1:15" x14ac:dyDescent="0.2">
      <c r="A64" s="18" t="s">
        <v>191</v>
      </c>
      <c r="B64" s="19" t="s">
        <v>393</v>
      </c>
      <c r="C64" s="19" t="s">
        <v>394</v>
      </c>
      <c r="D64" s="19" t="s">
        <v>394</v>
      </c>
      <c r="E64" s="19" t="s">
        <v>234</v>
      </c>
      <c r="F64" s="19" t="s">
        <v>10</v>
      </c>
      <c r="G64" s="19" t="s">
        <v>199</v>
      </c>
      <c r="H64" s="20">
        <v>1</v>
      </c>
      <c r="I64" s="20">
        <v>14</v>
      </c>
      <c r="J64" s="19" t="s">
        <v>13</v>
      </c>
      <c r="K64" s="19" t="s">
        <v>400</v>
      </c>
      <c r="L64" s="20">
        <v>30</v>
      </c>
      <c r="M64" s="20">
        <f>VLOOKUP(B64,[1]Sheet1!$A:$N,6,FALSE)</f>
        <v>3</v>
      </c>
      <c r="N64" s="19" t="str">
        <f>VLOOKUP(B64,[1]Sheet1!$A:$N,9,FALSE)</f>
        <v>Exam</v>
      </c>
      <c r="O64" s="19" t="str">
        <f>VLOOKUP(B64,[1]Sheet1!$A:$N,4,FALSE)</f>
        <v>Dr. Szegedi László</v>
      </c>
    </row>
    <row r="65" spans="1:15" x14ac:dyDescent="0.2">
      <c r="A65" s="18" t="s">
        <v>191</v>
      </c>
      <c r="B65" s="19" t="s">
        <v>393</v>
      </c>
      <c r="C65" s="19" t="s">
        <v>394</v>
      </c>
      <c r="D65" s="19" t="s">
        <v>394</v>
      </c>
      <c r="E65" s="19" t="s">
        <v>237</v>
      </c>
      <c r="F65" s="19" t="s">
        <v>10</v>
      </c>
      <c r="G65" s="19" t="s">
        <v>199</v>
      </c>
      <c r="H65" s="20">
        <v>1</v>
      </c>
      <c r="I65" s="20">
        <v>14</v>
      </c>
      <c r="J65" s="19" t="s">
        <v>13</v>
      </c>
      <c r="K65" s="19" t="s">
        <v>400</v>
      </c>
      <c r="L65" s="20">
        <v>30</v>
      </c>
      <c r="M65" s="20">
        <f>VLOOKUP(B65,[1]Sheet1!$A:$N,6,FALSE)</f>
        <v>3</v>
      </c>
      <c r="N65" s="19" t="str">
        <f>VLOOKUP(B65,[1]Sheet1!$A:$N,9,FALSE)</f>
        <v>Exam</v>
      </c>
      <c r="O65" s="19" t="str">
        <f>VLOOKUP(B65,[1]Sheet1!$A:$N,4,FALSE)</f>
        <v>Dr. Szegedi László</v>
      </c>
    </row>
    <row r="66" spans="1:15" x14ac:dyDescent="0.2">
      <c r="A66" s="18" t="s">
        <v>191</v>
      </c>
      <c r="B66" s="19" t="s">
        <v>401</v>
      </c>
      <c r="C66" s="19" t="s">
        <v>402</v>
      </c>
      <c r="D66" s="19" t="s">
        <v>403</v>
      </c>
      <c r="E66" s="19" t="s">
        <v>226</v>
      </c>
      <c r="F66" s="19" t="s">
        <v>10</v>
      </c>
      <c r="G66" s="19" t="s">
        <v>196</v>
      </c>
      <c r="H66" s="20">
        <v>2</v>
      </c>
      <c r="I66" s="20">
        <v>28</v>
      </c>
      <c r="J66" s="19" t="s">
        <v>404</v>
      </c>
      <c r="K66" s="19" t="s">
        <v>405</v>
      </c>
      <c r="L66" s="20">
        <v>20</v>
      </c>
      <c r="M66" s="20">
        <f>VLOOKUP(B66,[1]Sheet1!$A:$N,6,FALSE)</f>
        <v>3</v>
      </c>
      <c r="N66" s="19" t="str">
        <f>VLOOKUP(B66,[1]Sheet1!$A:$N,9,FALSE)</f>
        <v>Exam</v>
      </c>
      <c r="O66" s="19" t="str">
        <f>VLOOKUP(B66,[1]Sheet1!$A:$N,4,FALSE)</f>
        <v>Dr. habil. Marsai Viktor</v>
      </c>
    </row>
    <row r="67" spans="1:15" x14ac:dyDescent="0.2">
      <c r="A67" s="18" t="s">
        <v>191</v>
      </c>
      <c r="B67" s="19" t="s">
        <v>406</v>
      </c>
      <c r="C67" s="19" t="s">
        <v>407</v>
      </c>
      <c r="D67" s="19" t="s">
        <v>407</v>
      </c>
      <c r="E67" s="19" t="s">
        <v>281</v>
      </c>
      <c r="F67" s="19" t="s">
        <v>10</v>
      </c>
      <c r="G67" s="19" t="s">
        <v>196</v>
      </c>
      <c r="H67" s="20">
        <v>2</v>
      </c>
      <c r="I67" s="20">
        <v>28</v>
      </c>
      <c r="J67" s="19" t="s">
        <v>408</v>
      </c>
      <c r="K67" s="19" t="s">
        <v>409</v>
      </c>
      <c r="L67" s="20">
        <v>20</v>
      </c>
      <c r="M67" s="20">
        <f>VLOOKUP(B67,[1]Sheet1!$A:$N,6,FALSE)</f>
        <v>3</v>
      </c>
      <c r="N67" s="19" t="str">
        <f>VLOOKUP(B67,[1]Sheet1!$A:$N,9,FALSE)</f>
        <v>Exam</v>
      </c>
      <c r="O67" s="19" t="str">
        <f>VLOOKUP(B67,[1]Sheet1!$A:$N,4,FALSE)</f>
        <v>Dr. Tálas Péter Henrik</v>
      </c>
    </row>
    <row r="68" spans="1:15" x14ac:dyDescent="0.2">
      <c r="A68" s="18" t="s">
        <v>191</v>
      </c>
      <c r="B68" s="19" t="s">
        <v>410</v>
      </c>
      <c r="C68" s="19" t="s">
        <v>411</v>
      </c>
      <c r="D68" s="19" t="s">
        <v>412</v>
      </c>
      <c r="E68" s="19" t="s">
        <v>413</v>
      </c>
      <c r="F68" s="19" t="s">
        <v>10</v>
      </c>
      <c r="G68" s="19" t="s">
        <v>196</v>
      </c>
      <c r="H68" s="20">
        <v>2</v>
      </c>
      <c r="I68" s="20">
        <v>28</v>
      </c>
      <c r="J68" s="19" t="s">
        <v>414</v>
      </c>
      <c r="K68" s="19" t="s">
        <v>415</v>
      </c>
      <c r="L68" s="20">
        <v>15</v>
      </c>
      <c r="M68" s="20">
        <f>VLOOKUP(B68,[1]Sheet1!$A:$N,6,FALSE)</f>
        <v>2</v>
      </c>
      <c r="N68" s="19" t="str">
        <f>VLOOKUP(B68,[1]Sheet1!$A:$N,9,FALSE)</f>
        <v>Exam</v>
      </c>
      <c r="O68" s="19" t="str">
        <f>VLOOKUP(B68,[1]Sheet1!$A:$N,4,FALSE)</f>
        <v>Dr. Bartóki-Gönczy Balázs</v>
      </c>
    </row>
    <row r="69" spans="1:15" x14ac:dyDescent="0.2">
      <c r="A69" s="18" t="s">
        <v>191</v>
      </c>
      <c r="B69" s="19" t="s">
        <v>416</v>
      </c>
      <c r="C69" s="19" t="s">
        <v>412</v>
      </c>
      <c r="D69" s="19" t="s">
        <v>412</v>
      </c>
      <c r="E69" s="19" t="s">
        <v>417</v>
      </c>
      <c r="F69" s="19" t="s">
        <v>10</v>
      </c>
      <c r="G69" s="19" t="s">
        <v>199</v>
      </c>
      <c r="H69" s="20">
        <v>2</v>
      </c>
      <c r="I69" s="20">
        <v>28</v>
      </c>
      <c r="J69" s="19" t="s">
        <v>414</v>
      </c>
      <c r="K69" s="19" t="s">
        <v>418</v>
      </c>
      <c r="L69" s="20">
        <v>20</v>
      </c>
      <c r="M69" s="20">
        <f>VLOOKUP(B69,[1]Sheet1!$A:$N,6,FALSE)</f>
        <v>3</v>
      </c>
      <c r="N69" s="19" t="str">
        <f>VLOOKUP(B69,[1]Sheet1!$A:$N,9,FALSE)</f>
        <v>Term mark</v>
      </c>
      <c r="O69" s="19" t="str">
        <f>VLOOKUP(B69,[1]Sheet1!$A:$N,4,FALSE)</f>
        <v>Dr. Bartóki-Gönczy Balázs</v>
      </c>
    </row>
    <row r="70" spans="1:15" x14ac:dyDescent="0.2">
      <c r="A70" s="18" t="s">
        <v>191</v>
      </c>
      <c r="B70" s="19" t="s">
        <v>419</v>
      </c>
      <c r="C70" s="19" t="s">
        <v>420</v>
      </c>
      <c r="D70" s="19" t="s">
        <v>421</v>
      </c>
      <c r="E70" s="19" t="s">
        <v>312</v>
      </c>
      <c r="F70" s="19" t="s">
        <v>10</v>
      </c>
      <c r="G70" s="19" t="s">
        <v>199</v>
      </c>
      <c r="H70" s="20">
        <v>2</v>
      </c>
      <c r="I70" s="20">
        <v>28</v>
      </c>
      <c r="J70" s="19" t="s">
        <v>422</v>
      </c>
      <c r="K70" s="19" t="s">
        <v>423</v>
      </c>
      <c r="L70" s="20">
        <v>20</v>
      </c>
      <c r="M70" s="20">
        <f>VLOOKUP(B70,[1]Sheet1!$A:$N,6,FALSE)</f>
        <v>3</v>
      </c>
      <c r="N70" s="19" t="str">
        <f>VLOOKUP(B70,[1]Sheet1!$A:$N,9,FALSE)</f>
        <v>Term mark</v>
      </c>
      <c r="O70" s="19" t="str">
        <f>VLOOKUP(B70,[1]Sheet1!$A:$N,4,FALSE)</f>
        <v>Dr. Rada Péter</v>
      </c>
    </row>
    <row r="71" spans="1:15" x14ac:dyDescent="0.2">
      <c r="A71" s="18" t="s">
        <v>191</v>
      </c>
      <c r="B71" s="19" t="s">
        <v>424</v>
      </c>
      <c r="C71" s="19" t="s">
        <v>425</v>
      </c>
      <c r="D71" s="19" t="s">
        <v>425</v>
      </c>
      <c r="E71" s="19" t="s">
        <v>231</v>
      </c>
      <c r="F71" s="19" t="s">
        <v>10</v>
      </c>
      <c r="G71" s="19" t="s">
        <v>196</v>
      </c>
      <c r="H71" s="20">
        <v>2</v>
      </c>
      <c r="I71" s="20">
        <v>28</v>
      </c>
      <c r="J71" s="19" t="s">
        <v>426</v>
      </c>
      <c r="K71" s="19" t="s">
        <v>427</v>
      </c>
      <c r="L71" s="20">
        <v>60</v>
      </c>
      <c r="M71" s="20">
        <f>VLOOKUP(B71,[1]Sheet1!$A:$N,6,FALSE)</f>
        <v>4</v>
      </c>
      <c r="N71" s="19" t="str">
        <f>VLOOKUP(B71,[1]Sheet1!$A:$N,9,FALSE)</f>
        <v>Exam</v>
      </c>
      <c r="O71" s="19" t="str">
        <f>VLOOKUP(B71,[1]Sheet1!$A:$N,4,FALSE)</f>
        <v>Prof. Dr. Kis Norbert</v>
      </c>
    </row>
    <row r="72" spans="1:15" x14ac:dyDescent="0.2">
      <c r="A72" s="18" t="s">
        <v>191</v>
      </c>
      <c r="B72" s="19" t="s">
        <v>141</v>
      </c>
      <c r="C72" s="19" t="s">
        <v>428</v>
      </c>
      <c r="D72" s="19" t="s">
        <v>429</v>
      </c>
      <c r="E72" s="19" t="s">
        <v>202</v>
      </c>
      <c r="F72" s="19" t="s">
        <v>10</v>
      </c>
      <c r="G72" s="19" t="s">
        <v>199</v>
      </c>
      <c r="H72" s="20">
        <v>2</v>
      </c>
      <c r="I72" s="20">
        <v>28</v>
      </c>
      <c r="J72" s="19" t="s">
        <v>140</v>
      </c>
      <c r="K72" s="19" t="s">
        <v>430</v>
      </c>
      <c r="L72" s="20">
        <v>24</v>
      </c>
      <c r="M72" s="20">
        <f>VLOOKUP(B72,[1]Sheet1!$A:$N,6,FALSE)</f>
        <v>2</v>
      </c>
      <c r="N72" s="19" t="str">
        <f>VLOOKUP(B72,[1]Sheet1!$A:$N,9,FALSE)</f>
        <v>Term mark</v>
      </c>
      <c r="O72" s="19" t="str">
        <f>VLOOKUP(B72,[1]Sheet1!$A:$N,4,FALSE)</f>
        <v>Dr. Peres Zsuzsanna</v>
      </c>
    </row>
    <row r="73" spans="1:15" x14ac:dyDescent="0.2">
      <c r="A73" s="18" t="s">
        <v>191</v>
      </c>
      <c r="B73" s="19" t="s">
        <v>431</v>
      </c>
      <c r="C73" s="19" t="s">
        <v>432</v>
      </c>
      <c r="D73" s="19" t="s">
        <v>432</v>
      </c>
      <c r="E73" s="19" t="s">
        <v>293</v>
      </c>
      <c r="F73" s="19" t="s">
        <v>10</v>
      </c>
      <c r="G73" s="19" t="s">
        <v>199</v>
      </c>
      <c r="H73" s="20">
        <v>2</v>
      </c>
      <c r="I73" s="20">
        <v>28</v>
      </c>
      <c r="J73" s="19" t="s">
        <v>433</v>
      </c>
      <c r="K73" s="19" t="s">
        <v>434</v>
      </c>
      <c r="L73" s="20">
        <v>20</v>
      </c>
      <c r="M73" s="20">
        <f>VLOOKUP(B73,[1]Sheet1!$A:$N,6,FALSE)</f>
        <v>4</v>
      </c>
      <c r="N73" s="19" t="str">
        <f>VLOOKUP(B73,[1]Sheet1!$A:$N,9,FALSE)</f>
        <v>Term mark</v>
      </c>
      <c r="O73" s="19" t="str">
        <f>VLOOKUP(B73,[1]Sheet1!$A:$N,4,FALSE)</f>
        <v>Dr. Gellén Márton</v>
      </c>
    </row>
    <row r="74" spans="1:15" x14ac:dyDescent="0.2">
      <c r="A74" s="18" t="s">
        <v>191</v>
      </c>
      <c r="B74" s="19" t="s">
        <v>431</v>
      </c>
      <c r="C74" s="19" t="s">
        <v>432</v>
      </c>
      <c r="D74" s="19" t="s">
        <v>432</v>
      </c>
      <c r="E74" s="19" t="s">
        <v>295</v>
      </c>
      <c r="F74" s="19" t="s">
        <v>10</v>
      </c>
      <c r="G74" s="19" t="s">
        <v>199</v>
      </c>
      <c r="H74" s="20">
        <v>2</v>
      </c>
      <c r="I74" s="20">
        <v>28</v>
      </c>
      <c r="J74" s="19" t="s">
        <v>433</v>
      </c>
      <c r="K74" s="19" t="s">
        <v>435</v>
      </c>
      <c r="L74" s="20">
        <v>20</v>
      </c>
      <c r="M74" s="20">
        <f>VLOOKUP(B74,[1]Sheet1!$A:$N,6,FALSE)</f>
        <v>4</v>
      </c>
      <c r="N74" s="19" t="str">
        <f>VLOOKUP(B74,[1]Sheet1!$A:$N,9,FALSE)</f>
        <v>Term mark</v>
      </c>
      <c r="O74" s="19" t="str">
        <f>VLOOKUP(B74,[1]Sheet1!$A:$N,4,FALSE)</f>
        <v>Dr. Gellén Márton</v>
      </c>
    </row>
    <row r="75" spans="1:15" x14ac:dyDescent="0.2">
      <c r="A75" s="18" t="s">
        <v>191</v>
      </c>
      <c r="B75" s="19" t="s">
        <v>436</v>
      </c>
      <c r="C75" s="19" t="s">
        <v>437</v>
      </c>
      <c r="D75" s="19" t="s">
        <v>438</v>
      </c>
      <c r="E75" s="19" t="s">
        <v>202</v>
      </c>
      <c r="F75" s="19" t="s">
        <v>10</v>
      </c>
      <c r="G75" s="19" t="s">
        <v>199</v>
      </c>
      <c r="H75" s="20">
        <v>1</v>
      </c>
      <c r="I75" s="20">
        <v>28</v>
      </c>
      <c r="J75" s="19" t="s">
        <v>60</v>
      </c>
      <c r="K75" s="19" t="s">
        <v>439</v>
      </c>
      <c r="L75" s="20">
        <v>24</v>
      </c>
      <c r="M75" s="20">
        <f>VLOOKUP(B75,[1]Sheet1!$A:$N,6,FALSE)</f>
        <v>2</v>
      </c>
      <c r="N75" s="19" t="str">
        <f>VLOOKUP(B75,[1]Sheet1!$A:$N,9,FALSE)</f>
        <v>Exam</v>
      </c>
      <c r="O75" s="19" t="str">
        <f>VLOOKUP(B75,[1]Sheet1!$A:$N,4,FALSE)</f>
        <v>Dr. Hárs András</v>
      </c>
    </row>
    <row r="76" spans="1:15" x14ac:dyDescent="0.2">
      <c r="A76" s="18" t="s">
        <v>191</v>
      </c>
      <c r="B76" s="19" t="s">
        <v>440</v>
      </c>
      <c r="C76" s="19" t="s">
        <v>441</v>
      </c>
      <c r="D76" s="19" t="s">
        <v>441</v>
      </c>
      <c r="E76" s="19" t="s">
        <v>281</v>
      </c>
      <c r="F76" s="19" t="s">
        <v>10</v>
      </c>
      <c r="G76" s="19" t="s">
        <v>196</v>
      </c>
      <c r="H76" s="20">
        <v>2</v>
      </c>
      <c r="I76" s="20">
        <v>28</v>
      </c>
      <c r="J76" s="19" t="s">
        <v>442</v>
      </c>
      <c r="K76" s="19" t="s">
        <v>443</v>
      </c>
      <c r="L76" s="20">
        <v>20</v>
      </c>
      <c r="M76" s="20">
        <f>VLOOKUP(B76,[1]Sheet1!$A:$N,6,FALSE)</f>
        <v>3</v>
      </c>
      <c r="N76" s="19" t="str">
        <f>VLOOKUP(B76,[1]Sheet1!$A:$N,9,FALSE)</f>
        <v>Exam</v>
      </c>
      <c r="O76" s="19" t="str">
        <f>VLOOKUP(B76,[1]Sheet1!$A:$N,4,FALSE)</f>
        <v>Dr. Hárs András</v>
      </c>
    </row>
    <row r="77" spans="1:15" x14ac:dyDescent="0.2">
      <c r="A77" s="18" t="s">
        <v>191</v>
      </c>
      <c r="B77" s="19" t="s">
        <v>444</v>
      </c>
      <c r="C77" s="19" t="s">
        <v>445</v>
      </c>
      <c r="D77" s="19" t="s">
        <v>445</v>
      </c>
      <c r="E77" s="19" t="s">
        <v>281</v>
      </c>
      <c r="F77" s="19" t="s">
        <v>10</v>
      </c>
      <c r="G77" s="19" t="s">
        <v>196</v>
      </c>
      <c r="H77" s="20">
        <v>2</v>
      </c>
      <c r="I77" s="20">
        <v>28</v>
      </c>
      <c r="J77" s="19" t="s">
        <v>446</v>
      </c>
      <c r="K77" s="19" t="s">
        <v>447</v>
      </c>
      <c r="L77" s="20">
        <v>20</v>
      </c>
      <c r="M77" s="20">
        <f>VLOOKUP(B77,[1]Sheet1!$A:$N,6,FALSE)</f>
        <v>3</v>
      </c>
      <c r="N77" s="19" t="str">
        <f>VLOOKUP(B77,[1]Sheet1!$A:$N,9,FALSE)</f>
        <v>Exam</v>
      </c>
      <c r="O77" s="19" t="str">
        <f>VLOOKUP(B77,[1]Sheet1!$A:$N,4,FALSE)</f>
        <v>Dr. Stepper Péter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Autumn</vt:lpstr>
      <vt:lpstr>Spring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Ványi Panna</dc:creator>
  <cp:lastModifiedBy>Ványi Panna</cp:lastModifiedBy>
  <dcterms:created xsi:type="dcterms:W3CDTF">2023-05-11T11:07:32Z</dcterms:created>
  <dcterms:modified xsi:type="dcterms:W3CDTF">2023-05-11T14:40:51Z</dcterms:modified>
</cp:coreProperties>
</file>